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iamant\Desktop\"/>
    </mc:Choice>
  </mc:AlternateContent>
  <workbookProtection workbookAlgorithmName="SHA-512" workbookHashValue="zfW1BRkB9nDxWIbMt1BajeFjgErWFKY+YMNH9t+aC4dt56TB1AdVqNrkWecIGyINoJQXee3R9FE8K+/8y5BWCg==" workbookSaltValue="Aqi1w9w9SMFXJTz8k4EreQ==" workbookSpinCount="100000" lockStructure="1"/>
  <bookViews>
    <workbookView xWindow="1800" yWindow="630" windowWidth="10410" windowHeight="7335"/>
  </bookViews>
  <sheets>
    <sheet name="Preisliste 2011" sheetId="1" r:id="rId1"/>
  </sheets>
  <definedNames>
    <definedName name="Z_6242F29B_802D_42A7_A359_1ED12670F6A2_.wvu.Cols" localSheetId="0" hidden="1">'Preisliste 2011'!$F:$G,'Preisliste 2011'!$M:$M,'Preisliste 2011'!$Q:$S</definedName>
    <definedName name="Z_6242F29B_802D_42A7_A359_1ED12670F6A2_.wvu.Rows" localSheetId="0" hidden="1">'Preisliste 2011'!$15:$17</definedName>
  </definedNames>
  <calcPr calcId="162913"/>
  <customWorkbookViews>
    <customWorkbookView name="diamant - Persönliche Ansicht" guid="{6242F29B-802D-42A7-A359-1ED12670F6A2}" mergeInterval="0" personalView="1" maximized="1" xWindow="-4" yWindow="-4" windowWidth="1928" windowHeight="1044" activeSheetId="1"/>
  </customWorkbookViews>
</workbook>
</file>

<file path=xl/calcChain.xml><?xml version="1.0" encoding="utf-8"?>
<calcChain xmlns="http://schemas.openxmlformats.org/spreadsheetml/2006/main">
  <c r="O19" i="1" l="1"/>
  <c r="G21" i="1" l="1"/>
  <c r="J21" i="1" s="1"/>
  <c r="L21" i="1" s="1"/>
  <c r="I17" i="1"/>
  <c r="L71" i="1"/>
  <c r="I40" i="1"/>
  <c r="G18" i="1"/>
  <c r="I22" i="1"/>
  <c r="G44" i="1"/>
  <c r="G46" i="1"/>
  <c r="M46" i="1" s="1"/>
  <c r="O46" i="1" s="1"/>
  <c r="I47" i="1"/>
  <c r="G24" i="1"/>
  <c r="I24" i="1" s="1"/>
  <c r="J18" i="1"/>
  <c r="L18" i="1" s="1"/>
  <c r="G19" i="1"/>
  <c r="M19" i="1" s="1"/>
  <c r="G20" i="1"/>
  <c r="M20" i="1" s="1"/>
  <c r="O20" i="1" s="1"/>
  <c r="G27" i="1"/>
  <c r="G32" i="1"/>
  <c r="M32" i="1" s="1"/>
  <c r="O32" i="1" s="1"/>
  <c r="O40" i="1"/>
  <c r="G34" i="1"/>
  <c r="J34" i="1" s="1"/>
  <c r="L34" i="1" s="1"/>
  <c r="G35" i="1"/>
  <c r="J35" i="1" s="1"/>
  <c r="L35" i="1" s="1"/>
  <c r="G37" i="1"/>
  <c r="G39" i="1"/>
  <c r="M39" i="1" s="1"/>
  <c r="O39" i="1" s="1"/>
  <c r="G42" i="1"/>
  <c r="M42" i="1" s="1"/>
  <c r="O42" i="1" s="1"/>
  <c r="O47" i="1"/>
  <c r="L40" i="1"/>
  <c r="J19" i="1"/>
  <c r="L19" i="1" s="1"/>
  <c r="L22" i="1"/>
  <c r="M18" i="1"/>
  <c r="O18" i="1" s="1"/>
  <c r="O22" i="1"/>
  <c r="L47" i="1"/>
  <c r="J20" i="1" l="1"/>
  <c r="L20" i="1" s="1"/>
  <c r="I37" i="1"/>
  <c r="I39" i="1"/>
  <c r="M35" i="1"/>
  <c r="O35" i="1" s="1"/>
  <c r="I27" i="1"/>
  <c r="I44" i="1"/>
  <c r="I18" i="1"/>
  <c r="M21" i="1"/>
  <c r="O21" i="1" s="1"/>
  <c r="J46" i="1"/>
  <c r="L46" i="1" s="1"/>
  <c r="M44" i="1"/>
  <c r="O44" i="1" s="1"/>
  <c r="J37" i="1"/>
  <c r="L37" i="1" s="1"/>
  <c r="I34" i="1"/>
  <c r="I46" i="1"/>
  <c r="I21" i="1"/>
  <c r="I19" i="1"/>
  <c r="I35" i="1"/>
  <c r="I32" i="1"/>
  <c r="I20" i="1"/>
  <c r="J44" i="1"/>
  <c r="L44" i="1" s="1"/>
  <c r="M24" i="1"/>
  <c r="O24" i="1" s="1"/>
  <c r="J32" i="1"/>
  <c r="L32" i="1" s="1"/>
  <c r="M27" i="1"/>
  <c r="O27" i="1" s="1"/>
  <c r="J24" i="1"/>
  <c r="L24" i="1" s="1"/>
  <c r="I42" i="1"/>
  <c r="M37" i="1"/>
  <c r="O37" i="1" s="1"/>
  <c r="M34" i="1"/>
  <c r="O34" i="1" s="1"/>
  <c r="J27" i="1"/>
  <c r="L27" i="1" s="1"/>
  <c r="J42" i="1"/>
  <c r="L42" i="1" s="1"/>
  <c r="J39" i="1"/>
  <c r="L39" i="1" s="1"/>
  <c r="L49" i="1"/>
  <c r="I49" i="1"/>
  <c r="O49" i="1"/>
  <c r="O72" i="1" l="1"/>
</calcChain>
</file>

<file path=xl/sharedStrings.xml><?xml version="1.0" encoding="utf-8"?>
<sst xmlns="http://schemas.openxmlformats.org/spreadsheetml/2006/main" count="88" uniqueCount="76">
  <si>
    <t>Kompakt</t>
  </si>
  <si>
    <t>Ober/Van</t>
  </si>
  <si>
    <t>Waschprogramm</t>
  </si>
  <si>
    <t>Handwäsche mit Felgen</t>
  </si>
  <si>
    <t>Scheibereinigung Außen</t>
  </si>
  <si>
    <t>Scheibenreinigung Innen</t>
  </si>
  <si>
    <t>Lackpflege</t>
  </si>
  <si>
    <t>Aussaugen und entstauben</t>
  </si>
  <si>
    <t>Sonstige Leistungen</t>
  </si>
  <si>
    <t>Hagel- und Parkdellenbeseitigung</t>
  </si>
  <si>
    <t>Mittel</t>
  </si>
  <si>
    <t>Zeit</t>
  </si>
  <si>
    <t>AW</t>
  </si>
  <si>
    <t>Sprühglanz &amp; Kunststoffpflege</t>
  </si>
  <si>
    <t>Faktor</t>
  </si>
  <si>
    <t>x</t>
  </si>
  <si>
    <t>X</t>
  </si>
  <si>
    <t>Smart-Repair Lackierung</t>
  </si>
  <si>
    <t>inkl. Ablagefächer, Lüftungsgitter,</t>
  </si>
  <si>
    <t>Reinigung der Teppiche, Seitenverkleidung,</t>
  </si>
  <si>
    <t xml:space="preserve">Lackreinigung </t>
  </si>
  <si>
    <t>Seidenmatt und Antistatisch</t>
  </si>
  <si>
    <t>für die schnelle und optische Aufbereitung</t>
  </si>
  <si>
    <t>zum reinigen und pflegen von neuwertige Lacke</t>
  </si>
  <si>
    <t xml:space="preserve">Felgenreparatur </t>
  </si>
  <si>
    <t>Leder, Vinyl &amp; Polsterreparatur</t>
  </si>
  <si>
    <t>Summe</t>
  </si>
  <si>
    <t>ab</t>
  </si>
  <si>
    <t>Telefon</t>
  </si>
  <si>
    <t>Expressreinigung je 30min</t>
  </si>
  <si>
    <t>Nanoversiegelung</t>
  </si>
  <si>
    <t>SmartRepair</t>
  </si>
  <si>
    <t>Zwieschensumme</t>
  </si>
  <si>
    <t>Einstieg- und Türfalze reinigen</t>
  </si>
  <si>
    <t>des Innenraumes von losen Verschmutzung</t>
  </si>
  <si>
    <t>Innenraumes von losen Verschmutzung</t>
  </si>
  <si>
    <t>Kofferraum, Cocpit und Aschenbecher</t>
  </si>
  <si>
    <t>Armaturen und Kunsstoffteile</t>
  </si>
  <si>
    <t>Kunststoff-Tiefenpflege</t>
  </si>
  <si>
    <t>Shampoonieren sämtlicher Sitze oder</t>
  </si>
  <si>
    <r>
      <t xml:space="preserve">Lederreinigung und Lederpflege </t>
    </r>
    <r>
      <rPr>
        <b/>
        <sz val="10"/>
        <rFont val="Arial"/>
        <family val="2"/>
      </rPr>
      <t>5 Sitzer</t>
    </r>
  </si>
  <si>
    <r>
      <t>Aussaugen und</t>
    </r>
    <r>
      <rPr>
        <b/>
        <sz val="10"/>
        <rFont val="Arial"/>
        <family val="2"/>
      </rPr>
      <t xml:space="preserve"> feuchtentstauben</t>
    </r>
    <r>
      <rPr>
        <sz val="10"/>
        <rFont val="Arial"/>
        <family val="2"/>
      </rPr>
      <t xml:space="preserve"> des gesamten</t>
    </r>
  </si>
  <si>
    <t xml:space="preserve">Der tatsächlicher Endpreis richtet sich nach der Begutachtung durch unseren Kundendienstberater. </t>
  </si>
  <si>
    <t>Alle Preise inkl.MwSt.</t>
  </si>
  <si>
    <t>Windschutzscheibe versiegeln für ca 4 Wochen</t>
  </si>
  <si>
    <t>Windschutzscheibe versiegeln bis zu 1Jahr</t>
  </si>
  <si>
    <t>Strasse</t>
  </si>
  <si>
    <t>PLZ, Ort</t>
  </si>
  <si>
    <t>e-Mail</t>
  </si>
  <si>
    <t>Name, Vorname, Firma</t>
  </si>
  <si>
    <t>Wunschtermin</t>
  </si>
  <si>
    <t>Fahrzeugart</t>
  </si>
  <si>
    <t>Kennzeichen</t>
  </si>
  <si>
    <t>Felgenversiegelung</t>
  </si>
  <si>
    <t>Innenraumbehandlung</t>
  </si>
  <si>
    <t>Lackpolitur mit Versiegelung inkl. Außenwäsche, Felgen und Scheiben</t>
  </si>
  <si>
    <t>Kratzer Auspolieren mit Mikroschleiftechnik</t>
  </si>
  <si>
    <t>bei verwitterte, matte, verschmutzte Lacke (Teer, Baumharz, Flugrost...)</t>
  </si>
  <si>
    <t>Klimaanlagedesinfektion Gesund im Auto zzgl. Polenfilter</t>
  </si>
  <si>
    <t xml:space="preserve">Scheibentönung und Autovollverklebung </t>
  </si>
  <si>
    <t>nach Größe</t>
  </si>
  <si>
    <t>je 1/2Std</t>
  </si>
  <si>
    <t>Verschmutzungs Zuschlag nach Aufwand</t>
  </si>
  <si>
    <t>Aufbereitung Summe</t>
  </si>
  <si>
    <t>Innen Frisch-Reinigung für zwischen durch  je Std.</t>
  </si>
  <si>
    <t>Fahrzeughimmelreinigen</t>
  </si>
  <si>
    <t>bis 5 km - 5,-€, bis 10km - 10,-€, …</t>
  </si>
  <si>
    <t>Hol &amp; Bring Service je</t>
  </si>
  <si>
    <r>
      <t xml:space="preserve">Windschutzscheibenreparatur </t>
    </r>
    <r>
      <rPr>
        <b/>
        <sz val="8"/>
        <rFont val="Arial"/>
        <family val="2"/>
      </rPr>
      <t>*Kostenlos bei KfZ Kaskoversicherung</t>
    </r>
  </si>
  <si>
    <t>z.B. Tierhaare, Flugrost, Teer…</t>
  </si>
  <si>
    <t>Auftrag und Preisliste</t>
  </si>
  <si>
    <t>Motorwäsche mit Motorraum und Versiegelung</t>
  </si>
  <si>
    <t>89,-</t>
  </si>
  <si>
    <t>AKTION AUF PAUSCHALPREISE</t>
  </si>
  <si>
    <t>Cabrioverdeck Imprägnieren</t>
  </si>
  <si>
    <t>Ozonbechandlung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</si>
</sst>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[$€]* #,##0.00_);_([$€]* \(#,##0.00\);_([$€]* &quot;-&quot;??_);_(@_)"/>
    <numFmt numFmtId="166" formatCode="#,##0\ &quot;€&quot;"/>
    <numFmt numFmtId="167" formatCode="0.\-\ &quot;€&quot;"/>
    <numFmt numFmtId="168" formatCode="0.\-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</font>
    <font>
      <b/>
      <sz val="20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2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</font>
    <font>
      <sz val="14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36"/>
      <color indexed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0">
    <xf numFmtId="0" fontId="0" fillId="0" borderId="0" xfId="0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7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indent="1"/>
    </xf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Protection="1">
      <protection locked="0"/>
    </xf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2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9" fontId="6" fillId="2" borderId="0" xfId="0" applyNumberFormat="1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Border="1"/>
    <xf numFmtId="3" fontId="3" fillId="2" borderId="2" xfId="1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center"/>
    </xf>
    <xf numFmtId="166" fontId="4" fillId="2" borderId="3" xfId="1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9" fillId="2" borderId="1" xfId="1" applyNumberFormat="1" applyFont="1" applyFill="1" applyBorder="1"/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8" fontId="3" fillId="2" borderId="7" xfId="1" applyNumberFormat="1" applyFont="1" applyFill="1" applyBorder="1" applyAlignment="1">
      <alignment horizontal="center"/>
    </xf>
    <xf numFmtId="168" fontId="3" fillId="2" borderId="0" xfId="1" applyNumberFormat="1" applyFont="1" applyFill="1" applyBorder="1" applyAlignment="1">
      <alignment horizontal="center"/>
    </xf>
    <xf numFmtId="168" fontId="3" fillId="2" borderId="8" xfId="1" applyNumberFormat="1" applyFont="1" applyFill="1" applyBorder="1" applyAlignment="1">
      <alignment horizontal="center"/>
    </xf>
    <xf numFmtId="168" fontId="9" fillId="2" borderId="0" xfId="1" applyNumberFormat="1" applyFont="1" applyFill="1" applyBorder="1" applyAlignment="1">
      <alignment horizontal="center"/>
    </xf>
    <xf numFmtId="168" fontId="14" fillId="2" borderId="0" xfId="1" applyNumberFormat="1" applyFont="1" applyFill="1" applyBorder="1" applyAlignment="1">
      <alignment horizontal="center"/>
    </xf>
    <xf numFmtId="168" fontId="4" fillId="2" borderId="3" xfId="1" applyNumberFormat="1" applyFont="1" applyFill="1" applyBorder="1" applyAlignment="1">
      <alignment horizontal="center"/>
    </xf>
    <xf numFmtId="168" fontId="4" fillId="2" borderId="0" xfId="1" applyNumberFormat="1" applyFont="1" applyFill="1" applyBorder="1" applyAlignment="1">
      <alignment horizontal="center"/>
    </xf>
    <xf numFmtId="168" fontId="3" fillId="2" borderId="0" xfId="1" applyNumberFormat="1" applyFont="1" applyFill="1" applyBorder="1" applyAlignment="1" applyProtection="1">
      <alignment horizontal="center"/>
      <protection locked="0"/>
    </xf>
    <xf numFmtId="168" fontId="3" fillId="2" borderId="3" xfId="1" applyNumberFormat="1" applyFont="1" applyFill="1" applyBorder="1" applyAlignment="1">
      <alignment horizontal="center"/>
    </xf>
    <xf numFmtId="167" fontId="4" fillId="2" borderId="2" xfId="1" applyNumberFormat="1" applyFont="1" applyFill="1" applyBorder="1" applyAlignment="1">
      <alignment horizontal="center"/>
    </xf>
    <xf numFmtId="168" fontId="19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 wrapText="1"/>
    </xf>
    <xf numFmtId="0" fontId="20" fillId="2" borderId="0" xfId="0" applyFont="1" applyFill="1" applyAlignment="1">
      <alignment textRotation="255" shrinkToFit="1" readingOrder="1"/>
    </xf>
    <xf numFmtId="0" fontId="0" fillId="0" borderId="0" xfId="0" applyAlignment="1"/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indent="1"/>
      <protection locked="0"/>
    </xf>
    <xf numFmtId="14" fontId="16" fillId="0" borderId="0" xfId="0" applyNumberFormat="1" applyFont="1" applyFill="1" applyBorder="1" applyAlignment="1" applyProtection="1">
      <alignment horizontal="left" indent="1"/>
      <protection locked="0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Q$18" lockText="1" noThreeD="1"/>
</file>

<file path=xl/ctrlProps/ctrlProp10.xml><?xml version="1.0" encoding="utf-8"?>
<formControlPr xmlns="http://schemas.microsoft.com/office/spreadsheetml/2009/9/main" objectType="CheckBox" fmlaLink="$S$24" lockText="1" noThreeD="1"/>
</file>

<file path=xl/ctrlProps/ctrlProp11.xml><?xml version="1.0" encoding="utf-8"?>
<formControlPr xmlns="http://schemas.microsoft.com/office/spreadsheetml/2009/9/main" objectType="CheckBox" fmlaLink="$Q$27" lockText="1" noThreeD="1"/>
</file>

<file path=xl/ctrlProps/ctrlProp12.xml><?xml version="1.0" encoding="utf-8"?>
<formControlPr xmlns="http://schemas.microsoft.com/office/spreadsheetml/2009/9/main" objectType="CheckBox" fmlaLink="$R$27" lockText="1" noThreeD="1"/>
</file>

<file path=xl/ctrlProps/ctrlProp13.xml><?xml version="1.0" encoding="utf-8"?>
<formControlPr xmlns="http://schemas.microsoft.com/office/spreadsheetml/2009/9/main" objectType="CheckBox" fmlaLink="$S$27" lockText="1" noThreeD="1"/>
</file>

<file path=xl/ctrlProps/ctrlProp14.xml><?xml version="1.0" encoding="utf-8"?>
<formControlPr xmlns="http://schemas.microsoft.com/office/spreadsheetml/2009/9/main" objectType="CheckBox" fmlaLink="$Q$32" lockText="1" noThreeD="1"/>
</file>

<file path=xl/ctrlProps/ctrlProp15.xml><?xml version="1.0" encoding="utf-8"?>
<formControlPr xmlns="http://schemas.microsoft.com/office/spreadsheetml/2009/9/main" objectType="CheckBox" fmlaLink="$Q$34" lockText="1" noThreeD="1"/>
</file>

<file path=xl/ctrlProps/ctrlProp16.xml><?xml version="1.0" encoding="utf-8"?>
<formControlPr xmlns="http://schemas.microsoft.com/office/spreadsheetml/2009/9/main" objectType="CheckBox" fmlaLink="$R$32" lockText="1" noThreeD="1"/>
</file>

<file path=xl/ctrlProps/ctrlProp17.xml><?xml version="1.0" encoding="utf-8"?>
<formControlPr xmlns="http://schemas.microsoft.com/office/spreadsheetml/2009/9/main" objectType="CheckBox" fmlaLink="$Q$20" lockText="1" noThreeD="1"/>
</file>

<file path=xl/ctrlProps/ctrlProp18.xml><?xml version="1.0" encoding="utf-8"?>
<formControlPr xmlns="http://schemas.microsoft.com/office/spreadsheetml/2009/9/main" objectType="CheckBox" fmlaLink="$Q$21" lockText="1" noThreeD="1"/>
</file>

<file path=xl/ctrlProps/ctrlProp19.xml><?xml version="1.0" encoding="utf-8"?>
<formControlPr xmlns="http://schemas.microsoft.com/office/spreadsheetml/2009/9/main" objectType="CheckBox" fmlaLink="$S$32" lockText="1" noThreeD="1"/>
</file>

<file path=xl/ctrlProps/ctrlProp2.xml><?xml version="1.0" encoding="utf-8"?>
<formControlPr xmlns="http://schemas.microsoft.com/office/spreadsheetml/2009/9/main" objectType="CheckBox" fmlaLink="$Q$19" lockText="1" noThreeD="1"/>
</file>

<file path=xl/ctrlProps/ctrlProp20.xml><?xml version="1.0" encoding="utf-8"?>
<formControlPr xmlns="http://schemas.microsoft.com/office/spreadsheetml/2009/9/main" objectType="CheckBox" fmlaLink="$R$34" lockText="1" noThreeD="1"/>
</file>

<file path=xl/ctrlProps/ctrlProp21.xml><?xml version="1.0" encoding="utf-8"?>
<formControlPr xmlns="http://schemas.microsoft.com/office/spreadsheetml/2009/9/main" objectType="CheckBox" fmlaLink="$R$35" lockText="1" noThreeD="1"/>
</file>

<file path=xl/ctrlProps/ctrlProp22.xml><?xml version="1.0" encoding="utf-8"?>
<formControlPr xmlns="http://schemas.microsoft.com/office/spreadsheetml/2009/9/main" objectType="CheckBox" fmlaLink="$S$34" lockText="1" noThreeD="1"/>
</file>

<file path=xl/ctrlProps/ctrlProp23.xml><?xml version="1.0" encoding="utf-8"?>
<formControlPr xmlns="http://schemas.microsoft.com/office/spreadsheetml/2009/9/main" objectType="CheckBox" fmlaLink="$S$35" lockText="1" noThreeD="1"/>
</file>

<file path=xl/ctrlProps/ctrlProp24.xml><?xml version="1.0" encoding="utf-8"?>
<formControlPr xmlns="http://schemas.microsoft.com/office/spreadsheetml/2009/9/main" objectType="CheckBox" fmlaLink="$Q$35" lockText="1" noThreeD="1"/>
</file>

<file path=xl/ctrlProps/ctrlProp25.xml><?xml version="1.0" encoding="utf-8"?>
<formControlPr xmlns="http://schemas.microsoft.com/office/spreadsheetml/2009/9/main" objectType="CheckBox" fmlaLink="$Q$37" lockText="1" noThreeD="1"/>
</file>

<file path=xl/ctrlProps/ctrlProp26.xml><?xml version="1.0" encoding="utf-8"?>
<formControlPr xmlns="http://schemas.microsoft.com/office/spreadsheetml/2009/9/main" objectType="CheckBox" fmlaLink="$R$37" lockText="1" noThreeD="1"/>
</file>

<file path=xl/ctrlProps/ctrlProp27.xml><?xml version="1.0" encoding="utf-8"?>
<formControlPr xmlns="http://schemas.microsoft.com/office/spreadsheetml/2009/9/main" objectType="CheckBox" fmlaLink="$S$37" lockText="1" noThreeD="1"/>
</file>

<file path=xl/ctrlProps/ctrlProp28.xml><?xml version="1.0" encoding="utf-8"?>
<formControlPr xmlns="http://schemas.microsoft.com/office/spreadsheetml/2009/9/main" objectType="CheckBox" fmlaLink="$Q$39" lockText="1" noThreeD="1"/>
</file>

<file path=xl/ctrlProps/ctrlProp29.xml><?xml version="1.0" encoding="utf-8"?>
<formControlPr xmlns="http://schemas.microsoft.com/office/spreadsheetml/2009/9/main" objectType="CheckBox" fmlaLink="$R$39" lockText="1" noThreeD="1"/>
</file>

<file path=xl/ctrlProps/ctrlProp3.xml><?xml version="1.0" encoding="utf-8"?>
<formControlPr xmlns="http://schemas.microsoft.com/office/spreadsheetml/2009/9/main" objectType="CheckBox" fmlaLink="$R$18" lockText="1" noThreeD="1"/>
</file>

<file path=xl/ctrlProps/ctrlProp30.xml><?xml version="1.0" encoding="utf-8"?>
<formControlPr xmlns="http://schemas.microsoft.com/office/spreadsheetml/2009/9/main" objectType="CheckBox" fmlaLink="$S$39" lockText="1" noThreeD="1"/>
</file>

<file path=xl/ctrlProps/ctrlProp31.xml><?xml version="1.0" encoding="utf-8"?>
<formControlPr xmlns="http://schemas.microsoft.com/office/spreadsheetml/2009/9/main" objectType="CheckBox" fmlaLink="$Q$42" lockText="1" noThreeD="1"/>
</file>

<file path=xl/ctrlProps/ctrlProp32.xml><?xml version="1.0" encoding="utf-8"?>
<formControlPr xmlns="http://schemas.microsoft.com/office/spreadsheetml/2009/9/main" objectType="CheckBox" fmlaLink="$R$42" lockText="1" noThreeD="1"/>
</file>

<file path=xl/ctrlProps/ctrlProp33.xml><?xml version="1.0" encoding="utf-8"?>
<formControlPr xmlns="http://schemas.microsoft.com/office/spreadsheetml/2009/9/main" objectType="CheckBox" fmlaLink="$S$42" lockText="1" noThreeD="1"/>
</file>

<file path=xl/ctrlProps/ctrlProp34.xml><?xml version="1.0" encoding="utf-8"?>
<formControlPr xmlns="http://schemas.microsoft.com/office/spreadsheetml/2009/9/main" objectType="CheckBox" fmlaLink="$Q$44" lockText="1" noThreeD="1"/>
</file>

<file path=xl/ctrlProps/ctrlProp35.xml><?xml version="1.0" encoding="utf-8"?>
<formControlPr xmlns="http://schemas.microsoft.com/office/spreadsheetml/2009/9/main" objectType="CheckBox" fmlaLink="$Q$46" lockText="1" noThreeD="1"/>
</file>

<file path=xl/ctrlProps/ctrlProp36.xml><?xml version="1.0" encoding="utf-8"?>
<formControlPr xmlns="http://schemas.microsoft.com/office/spreadsheetml/2009/9/main" objectType="CheckBox" fmlaLink="$R$44" lockText="1" noThreeD="1"/>
</file>

<file path=xl/ctrlProps/ctrlProp37.xml><?xml version="1.0" encoding="utf-8"?>
<formControlPr xmlns="http://schemas.microsoft.com/office/spreadsheetml/2009/9/main" objectType="CheckBox" fmlaLink="$R$46" lockText="1" noThreeD="1"/>
</file>

<file path=xl/ctrlProps/ctrlProp38.xml><?xml version="1.0" encoding="utf-8"?>
<formControlPr xmlns="http://schemas.microsoft.com/office/spreadsheetml/2009/9/main" objectType="CheckBox" fmlaLink="$S$44" lockText="1" noThreeD="1"/>
</file>

<file path=xl/ctrlProps/ctrlProp39.xml><?xml version="1.0" encoding="utf-8"?>
<formControlPr xmlns="http://schemas.microsoft.com/office/spreadsheetml/2009/9/main" objectType="CheckBox" fmlaLink="$S$46" lockText="1" noThreeD="1"/>
</file>

<file path=xl/ctrlProps/ctrlProp4.xml><?xml version="1.0" encoding="utf-8"?>
<formControlPr xmlns="http://schemas.microsoft.com/office/spreadsheetml/2009/9/main" objectType="CheckBox" fmlaLink="$S$18" lockText="1" noThreeD="1"/>
</file>

<file path=xl/ctrlProps/ctrlProp40.xml><?xml version="1.0" encoding="utf-8"?>
<formControlPr xmlns="http://schemas.microsoft.com/office/spreadsheetml/2009/9/main" objectType="CheckBox" fmlaLink="$Q$51" lockText="1" noThreeD="1"/>
</file>

<file path=xl/ctrlProps/ctrlProp41.xml><?xml version="1.0" encoding="utf-8"?>
<formControlPr xmlns="http://schemas.microsoft.com/office/spreadsheetml/2009/9/main" objectType="CheckBox" fmlaLink="$Q$52" lockText="1" noThreeD="1"/>
</file>

<file path=xl/ctrlProps/ctrlProp42.xml><?xml version="1.0" encoding="utf-8"?>
<formControlPr xmlns="http://schemas.microsoft.com/office/spreadsheetml/2009/9/main" objectType="CheckBox" fmlaLink="$Q$53" lockText="1" noThreeD="1"/>
</file>

<file path=xl/ctrlProps/ctrlProp43.xml><?xml version="1.0" encoding="utf-8"?>
<formControlPr xmlns="http://schemas.microsoft.com/office/spreadsheetml/2009/9/main" objectType="CheckBox" fmlaLink="$Q$54" lockText="1" noThreeD="1"/>
</file>

<file path=xl/ctrlProps/ctrlProp44.xml><?xml version="1.0" encoding="utf-8"?>
<formControlPr xmlns="http://schemas.microsoft.com/office/spreadsheetml/2009/9/main" objectType="CheckBox" fmlaLink="$Q$55" lockText="1" noThreeD="1"/>
</file>

<file path=xl/ctrlProps/ctrlProp45.xml><?xml version="1.0" encoding="utf-8"?>
<formControlPr xmlns="http://schemas.microsoft.com/office/spreadsheetml/2009/9/main" objectType="CheckBox" fmlaLink="$Q$58" lockText="1" noThreeD="1"/>
</file>

<file path=xl/ctrlProps/ctrlProp46.xml><?xml version="1.0" encoding="utf-8"?>
<formControlPr xmlns="http://schemas.microsoft.com/office/spreadsheetml/2009/9/main" objectType="CheckBox" fmlaLink="$Q$59" lockText="1" noThreeD="1"/>
</file>

<file path=xl/ctrlProps/ctrlProp47.xml><?xml version="1.0" encoding="utf-8"?>
<formControlPr xmlns="http://schemas.microsoft.com/office/spreadsheetml/2009/9/main" objectType="CheckBox" fmlaLink="$Q$60" lockText="1" noThreeD="1"/>
</file>

<file path=xl/ctrlProps/ctrlProp48.xml><?xml version="1.0" encoding="utf-8"?>
<formControlPr xmlns="http://schemas.microsoft.com/office/spreadsheetml/2009/9/main" objectType="CheckBox" fmlaLink="$Q$61" lockText="1" noThreeD="1"/>
</file>

<file path=xl/ctrlProps/ctrlProp49.xml><?xml version="1.0" encoding="utf-8"?>
<formControlPr xmlns="http://schemas.microsoft.com/office/spreadsheetml/2009/9/main" objectType="CheckBox" fmlaLink="$Q$64" lockText="1" noThreeD="1"/>
</file>

<file path=xl/ctrlProps/ctrlProp5.xml><?xml version="1.0" encoding="utf-8"?>
<formControlPr xmlns="http://schemas.microsoft.com/office/spreadsheetml/2009/9/main" objectType="CheckBox" fmlaLink="$S$19" lockText="1" noThreeD="1"/>
</file>

<file path=xl/ctrlProps/ctrlProp50.xml><?xml version="1.0" encoding="utf-8"?>
<formControlPr xmlns="http://schemas.microsoft.com/office/spreadsheetml/2009/9/main" objectType="CheckBox" fmlaLink="$Q$65" lockText="1" noThreeD="1"/>
</file>

<file path=xl/ctrlProps/ctrlProp51.xml><?xml version="1.0" encoding="utf-8"?>
<formControlPr xmlns="http://schemas.microsoft.com/office/spreadsheetml/2009/9/main" objectType="CheckBox" fmlaLink="$Q$66" lockText="1" noThreeD="1"/>
</file>

<file path=xl/ctrlProps/ctrlProp52.xml><?xml version="1.0" encoding="utf-8"?>
<formControlPr xmlns="http://schemas.microsoft.com/office/spreadsheetml/2009/9/main" objectType="CheckBox" fmlaLink="$Q$67" lockText="1" noThreeD="1"/>
</file>

<file path=xl/ctrlProps/ctrlProp53.xml><?xml version="1.0" encoding="utf-8"?>
<formControlPr xmlns="http://schemas.microsoft.com/office/spreadsheetml/2009/9/main" objectType="CheckBox" fmlaLink="$Q$69" lockText="1" noThreeD="1"/>
</file>

<file path=xl/ctrlProps/ctrlProp54.xml><?xml version="1.0" encoding="utf-8"?>
<formControlPr xmlns="http://schemas.microsoft.com/office/spreadsheetml/2009/9/main" objectType="CheckBox" fmlaLink="$R$19" lockText="1" noThreeD="1"/>
</file>

<file path=xl/ctrlProps/ctrlProp55.xml><?xml version="1.0" encoding="utf-8"?>
<formControlPr xmlns="http://schemas.microsoft.com/office/spreadsheetml/2009/9/main" objectType="CheckBox" fmlaLink="$R$20" lockText="1" noThreeD="1"/>
</file>

<file path=xl/ctrlProps/ctrlProp56.xml><?xml version="1.0" encoding="utf-8"?>
<formControlPr xmlns="http://schemas.microsoft.com/office/spreadsheetml/2009/9/main" objectType="CheckBox" fmlaLink="$R$21" lockText="1" noThreeD="1"/>
</file>

<file path=xl/ctrlProps/ctrlProp57.xml><?xml version="1.0" encoding="utf-8"?>
<formControlPr xmlns="http://schemas.microsoft.com/office/spreadsheetml/2009/9/main" objectType="CheckBox" fmlaLink="$Q$62" lockText="1" noThreeD="1"/>
</file>

<file path=xl/ctrlProps/ctrlProp58.xml><?xml version="1.0" encoding="utf-8"?>
<formControlPr xmlns="http://schemas.microsoft.com/office/spreadsheetml/2009/9/main" objectType="CheckBox" fmlaLink="$Q$56" lockText="1" noThreeD="1"/>
</file>

<file path=xl/ctrlProps/ctrlProp6.xml><?xml version="1.0" encoding="utf-8"?>
<formControlPr xmlns="http://schemas.microsoft.com/office/spreadsheetml/2009/9/main" objectType="CheckBox" checked="Checked" fmlaLink="$S$20" lockText="1" noThreeD="1"/>
</file>

<file path=xl/ctrlProps/ctrlProp7.xml><?xml version="1.0" encoding="utf-8"?>
<formControlPr xmlns="http://schemas.microsoft.com/office/spreadsheetml/2009/9/main" objectType="CheckBox" checked="Checked" fmlaLink="$S$21" lockText="1" noThreeD="1"/>
</file>

<file path=xl/ctrlProps/ctrlProp8.xml><?xml version="1.0" encoding="utf-8"?>
<formControlPr xmlns="http://schemas.microsoft.com/office/spreadsheetml/2009/9/main" objectType="CheckBox" fmlaLink="$Q$24" lockText="1" noThreeD="1"/>
</file>

<file path=xl/ctrlProps/ctrlProp9.xml><?xml version="1.0" encoding="utf-8"?>
<formControlPr xmlns="http://schemas.microsoft.com/office/spreadsheetml/2009/9/main" objectType="CheckBox" fmlaLink="$R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190500</xdr:rowOff>
        </xdr:from>
        <xdr:to>
          <xdr:col>8</xdr:col>
          <xdr:colOff>133350</xdr:colOff>
          <xdr:row>18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180975</xdr:rowOff>
        </xdr:from>
        <xdr:to>
          <xdr:col>8</xdr:col>
          <xdr:colOff>133350</xdr:colOff>
          <xdr:row>19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200025</xdr:rowOff>
        </xdr:from>
        <xdr:to>
          <xdr:col>11</xdr:col>
          <xdr:colOff>104775</xdr:colOff>
          <xdr:row>18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190500</xdr:rowOff>
        </xdr:from>
        <xdr:to>
          <xdr:col>14</xdr:col>
          <xdr:colOff>104775</xdr:colOff>
          <xdr:row>18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180975</xdr:rowOff>
        </xdr:from>
        <xdr:to>
          <xdr:col>14</xdr:col>
          <xdr:colOff>104775</xdr:colOff>
          <xdr:row>19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180975</xdr:rowOff>
        </xdr:from>
        <xdr:to>
          <xdr:col>14</xdr:col>
          <xdr:colOff>104775</xdr:colOff>
          <xdr:row>20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19</xdr:row>
          <xdr:rowOff>180975</xdr:rowOff>
        </xdr:from>
        <xdr:to>
          <xdr:col>14</xdr:col>
          <xdr:colOff>114300</xdr:colOff>
          <xdr:row>21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209550</xdr:rowOff>
        </xdr:from>
        <xdr:to>
          <xdr:col>8</xdr:col>
          <xdr:colOff>133350</xdr:colOff>
          <xdr:row>24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209550</xdr:rowOff>
        </xdr:from>
        <xdr:to>
          <xdr:col>11</xdr:col>
          <xdr:colOff>104775</xdr:colOff>
          <xdr:row>24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200025</xdr:rowOff>
        </xdr:from>
        <xdr:to>
          <xdr:col>14</xdr:col>
          <xdr:colOff>104775</xdr:colOff>
          <xdr:row>23</xdr:row>
          <xdr:rowOff>190500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180975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180975</xdr:rowOff>
        </xdr:from>
        <xdr:to>
          <xdr:col>11</xdr:col>
          <xdr:colOff>104775</xdr:colOff>
          <xdr:row>27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180975</xdr:rowOff>
        </xdr:from>
        <xdr:to>
          <xdr:col>14</xdr:col>
          <xdr:colOff>104775</xdr:colOff>
          <xdr:row>27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180975</xdr:rowOff>
        </xdr:from>
        <xdr:to>
          <xdr:col>8</xdr:col>
          <xdr:colOff>133350</xdr:colOff>
          <xdr:row>32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180975</xdr:rowOff>
        </xdr:from>
        <xdr:to>
          <xdr:col>8</xdr:col>
          <xdr:colOff>133350</xdr:colOff>
          <xdr:row>34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180975</xdr:rowOff>
        </xdr:from>
        <xdr:to>
          <xdr:col>11</xdr:col>
          <xdr:colOff>104775</xdr:colOff>
          <xdr:row>32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180975</xdr:rowOff>
        </xdr:from>
        <xdr:to>
          <xdr:col>8</xdr:col>
          <xdr:colOff>133350</xdr:colOff>
          <xdr:row>20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152400</xdr:rowOff>
        </xdr:from>
        <xdr:to>
          <xdr:col>8</xdr:col>
          <xdr:colOff>133350</xdr:colOff>
          <xdr:row>20</xdr:row>
          <xdr:rowOff>171450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180975</xdr:rowOff>
        </xdr:from>
        <xdr:to>
          <xdr:col>14</xdr:col>
          <xdr:colOff>104775</xdr:colOff>
          <xdr:row>32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180975</xdr:rowOff>
        </xdr:from>
        <xdr:to>
          <xdr:col>11</xdr:col>
          <xdr:colOff>104775</xdr:colOff>
          <xdr:row>34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180975</xdr:rowOff>
        </xdr:from>
        <xdr:to>
          <xdr:col>11</xdr:col>
          <xdr:colOff>104775</xdr:colOff>
          <xdr:row>35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180975</xdr:rowOff>
        </xdr:from>
        <xdr:to>
          <xdr:col>14</xdr:col>
          <xdr:colOff>104775</xdr:colOff>
          <xdr:row>34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180975</xdr:rowOff>
        </xdr:from>
        <xdr:to>
          <xdr:col>14</xdr:col>
          <xdr:colOff>104775</xdr:colOff>
          <xdr:row>35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180975</xdr:rowOff>
        </xdr:from>
        <xdr:to>
          <xdr:col>8</xdr:col>
          <xdr:colOff>133350</xdr:colOff>
          <xdr:row>35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180975</xdr:rowOff>
        </xdr:from>
        <xdr:to>
          <xdr:col>8</xdr:col>
          <xdr:colOff>133350</xdr:colOff>
          <xdr:row>37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180975</xdr:rowOff>
        </xdr:from>
        <xdr:to>
          <xdr:col>11</xdr:col>
          <xdr:colOff>104775</xdr:colOff>
          <xdr:row>37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180975</xdr:rowOff>
        </xdr:from>
        <xdr:to>
          <xdr:col>14</xdr:col>
          <xdr:colOff>104775</xdr:colOff>
          <xdr:row>37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180975</xdr:rowOff>
        </xdr:from>
        <xdr:to>
          <xdr:col>8</xdr:col>
          <xdr:colOff>133350</xdr:colOff>
          <xdr:row>39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180975</xdr:rowOff>
        </xdr:from>
        <xdr:to>
          <xdr:col>11</xdr:col>
          <xdr:colOff>104775</xdr:colOff>
          <xdr:row>39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180975</xdr:rowOff>
        </xdr:from>
        <xdr:to>
          <xdr:col>14</xdr:col>
          <xdr:colOff>104775</xdr:colOff>
          <xdr:row>39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209550</xdr:rowOff>
        </xdr:from>
        <xdr:to>
          <xdr:col>8</xdr:col>
          <xdr:colOff>133350</xdr:colOff>
          <xdr:row>42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209550</xdr:rowOff>
        </xdr:from>
        <xdr:to>
          <xdr:col>11</xdr:col>
          <xdr:colOff>104775</xdr:colOff>
          <xdr:row>42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209550</xdr:rowOff>
        </xdr:from>
        <xdr:to>
          <xdr:col>14</xdr:col>
          <xdr:colOff>104775</xdr:colOff>
          <xdr:row>42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180975</xdr:rowOff>
        </xdr:from>
        <xdr:to>
          <xdr:col>8</xdr:col>
          <xdr:colOff>133350</xdr:colOff>
          <xdr:row>44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180975</xdr:rowOff>
        </xdr:from>
        <xdr:to>
          <xdr:col>8</xdr:col>
          <xdr:colOff>133350</xdr:colOff>
          <xdr:row>46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180975</xdr:rowOff>
        </xdr:from>
        <xdr:to>
          <xdr:col>11</xdr:col>
          <xdr:colOff>104775</xdr:colOff>
          <xdr:row>44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171450</xdr:rowOff>
        </xdr:from>
        <xdr:to>
          <xdr:col>11</xdr:col>
          <xdr:colOff>104775</xdr:colOff>
          <xdr:row>45</xdr:row>
          <xdr:rowOff>190500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180975</xdr:rowOff>
        </xdr:from>
        <xdr:to>
          <xdr:col>14</xdr:col>
          <xdr:colOff>104775</xdr:colOff>
          <xdr:row>44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180975</xdr:rowOff>
        </xdr:from>
        <xdr:to>
          <xdr:col>14</xdr:col>
          <xdr:colOff>104775</xdr:colOff>
          <xdr:row>46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180975</xdr:rowOff>
        </xdr:from>
        <xdr:to>
          <xdr:col>11</xdr:col>
          <xdr:colOff>104775</xdr:colOff>
          <xdr:row>50</xdr:row>
          <xdr:rowOff>171450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180975</xdr:rowOff>
        </xdr:from>
        <xdr:to>
          <xdr:col>11</xdr:col>
          <xdr:colOff>104775</xdr:colOff>
          <xdr:row>52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180975</xdr:rowOff>
        </xdr:from>
        <xdr:to>
          <xdr:col>11</xdr:col>
          <xdr:colOff>104775</xdr:colOff>
          <xdr:row>53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180975</xdr:rowOff>
        </xdr:from>
        <xdr:to>
          <xdr:col>11</xdr:col>
          <xdr:colOff>104775</xdr:colOff>
          <xdr:row>54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180975</xdr:rowOff>
        </xdr:from>
        <xdr:to>
          <xdr:col>11</xdr:col>
          <xdr:colOff>104775</xdr:colOff>
          <xdr:row>55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180975</xdr:rowOff>
        </xdr:from>
        <xdr:to>
          <xdr:col>11</xdr:col>
          <xdr:colOff>104775</xdr:colOff>
          <xdr:row>57</xdr:row>
          <xdr:rowOff>171450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180975</xdr:rowOff>
        </xdr:from>
        <xdr:to>
          <xdr:col>11</xdr:col>
          <xdr:colOff>104775</xdr:colOff>
          <xdr:row>59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180975</xdr:rowOff>
        </xdr:from>
        <xdr:to>
          <xdr:col>11</xdr:col>
          <xdr:colOff>104775</xdr:colOff>
          <xdr:row>60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180975</xdr:rowOff>
        </xdr:from>
        <xdr:to>
          <xdr:col>11</xdr:col>
          <xdr:colOff>104775</xdr:colOff>
          <xdr:row>61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180975</xdr:rowOff>
        </xdr:from>
        <xdr:to>
          <xdr:col>11</xdr:col>
          <xdr:colOff>104775</xdr:colOff>
          <xdr:row>63</xdr:row>
          <xdr:rowOff>171450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180975</xdr:rowOff>
        </xdr:from>
        <xdr:to>
          <xdr:col>11</xdr:col>
          <xdr:colOff>104775</xdr:colOff>
          <xdr:row>65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180975</xdr:rowOff>
        </xdr:from>
        <xdr:to>
          <xdr:col>11</xdr:col>
          <xdr:colOff>104775</xdr:colOff>
          <xdr:row>66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180975</xdr:rowOff>
        </xdr:from>
        <xdr:to>
          <xdr:col>11</xdr:col>
          <xdr:colOff>104775</xdr:colOff>
          <xdr:row>67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190500</xdr:rowOff>
        </xdr:from>
        <xdr:to>
          <xdr:col>11</xdr:col>
          <xdr:colOff>104775</xdr:colOff>
          <xdr:row>68</xdr:row>
          <xdr:rowOff>209550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180975</xdr:rowOff>
        </xdr:from>
        <xdr:to>
          <xdr:col>11</xdr:col>
          <xdr:colOff>104775</xdr:colOff>
          <xdr:row>19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180975</xdr:rowOff>
        </xdr:from>
        <xdr:to>
          <xdr:col>11</xdr:col>
          <xdr:colOff>104775</xdr:colOff>
          <xdr:row>20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161925</xdr:rowOff>
        </xdr:from>
        <xdr:to>
          <xdr:col>11</xdr:col>
          <xdr:colOff>114300</xdr:colOff>
          <xdr:row>20</xdr:row>
          <xdr:rowOff>180975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180975</xdr:rowOff>
        </xdr:from>
        <xdr:to>
          <xdr:col>11</xdr:col>
          <xdr:colOff>104775</xdr:colOff>
          <xdr:row>62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180975</xdr:rowOff>
        </xdr:from>
        <xdr:to>
          <xdr:col>11</xdr:col>
          <xdr:colOff>104775</xdr:colOff>
          <xdr:row>56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74"/>
  <sheetViews>
    <sheetView showGridLines="0" tabSelected="1" zoomScaleNormal="100" workbookViewId="0">
      <selection activeCell="Y25" sqref="Y25"/>
    </sheetView>
  </sheetViews>
  <sheetFormatPr baseColWidth="10" defaultRowHeight="12.75" x14ac:dyDescent="0.2"/>
  <cols>
    <col min="1" max="1" width="1" style="6" customWidth="1"/>
    <col min="2" max="2" width="25.140625" style="6" customWidth="1"/>
    <col min="3" max="4" width="27.5703125" style="6" customWidth="1"/>
    <col min="5" max="5" width="17.5703125" style="6" customWidth="1"/>
    <col min="6" max="6" width="6.140625" style="6" hidden="1" customWidth="1"/>
    <col min="7" max="7" width="6.5703125" style="6" hidden="1" customWidth="1"/>
    <col min="8" max="8" width="2.5703125" style="6" bestFit="1" customWidth="1"/>
    <col min="9" max="9" width="12.85546875" style="6" customWidth="1"/>
    <col min="10" max="10" width="0.85546875" style="6" customWidth="1"/>
    <col min="11" max="11" width="3" style="6" customWidth="1"/>
    <col min="12" max="12" width="11.5703125" style="6" customWidth="1"/>
    <col min="13" max="13" width="5.7109375" style="6" hidden="1" customWidth="1"/>
    <col min="14" max="14" width="3" style="6" customWidth="1"/>
    <col min="15" max="15" width="11.140625" style="6" customWidth="1"/>
    <col min="16" max="16" width="1" style="6" customWidth="1"/>
    <col min="17" max="19" width="11.42578125" style="6" hidden="1" customWidth="1"/>
    <col min="20" max="16384" width="11.42578125" style="6"/>
  </cols>
  <sheetData>
    <row r="1" spans="2:20" x14ac:dyDescent="0.2">
      <c r="B1" s="98" t="s">
        <v>70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2:20" ht="12.75" customHeight="1" x14ac:dyDescent="0.2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20" ht="4.5" customHeight="1" x14ac:dyDescent="0.2"/>
    <row r="4" spans="2:20" ht="15.75" x14ac:dyDescent="0.25">
      <c r="B4" s="26" t="s">
        <v>49</v>
      </c>
      <c r="C4" s="105"/>
      <c r="D4" s="105"/>
      <c r="E4" s="105"/>
      <c r="F4" s="105"/>
      <c r="G4" s="105"/>
      <c r="H4" s="96" t="s">
        <v>50</v>
      </c>
      <c r="I4" s="96"/>
      <c r="J4" s="96"/>
      <c r="K4" s="107"/>
      <c r="L4" s="106"/>
      <c r="M4" s="106"/>
      <c r="N4" s="106"/>
      <c r="O4" s="106"/>
      <c r="P4" s="9"/>
      <c r="T4" s="103" t="s">
        <v>73</v>
      </c>
    </row>
    <row r="5" spans="2:20" ht="4.5" customHeight="1" x14ac:dyDescent="0.2">
      <c r="B5" s="7"/>
      <c r="C5" s="10"/>
      <c r="D5" s="10"/>
      <c r="E5" s="10"/>
      <c r="F5" s="10"/>
      <c r="G5" s="10"/>
      <c r="H5" s="38"/>
      <c r="I5" s="38"/>
      <c r="J5" s="64"/>
      <c r="K5" s="11"/>
      <c r="L5" s="11"/>
      <c r="M5" s="11"/>
      <c r="N5" s="11"/>
      <c r="O5" s="11"/>
      <c r="P5" s="9"/>
      <c r="T5" s="104"/>
    </row>
    <row r="6" spans="2:20" ht="15.75" x14ac:dyDescent="0.25">
      <c r="B6" s="26" t="s">
        <v>46</v>
      </c>
      <c r="C6" s="105"/>
      <c r="D6" s="105"/>
      <c r="E6" s="105"/>
      <c r="F6" s="105"/>
      <c r="G6" s="105"/>
      <c r="H6" s="4" t="s">
        <v>51</v>
      </c>
      <c r="I6" s="4"/>
      <c r="J6" s="64"/>
      <c r="K6" s="106"/>
      <c r="L6" s="106"/>
      <c r="M6" s="106"/>
      <c r="N6" s="106"/>
      <c r="O6" s="106"/>
      <c r="P6" s="9"/>
      <c r="T6" s="104"/>
    </row>
    <row r="7" spans="2:20" ht="4.5" customHeight="1" x14ac:dyDescent="0.2">
      <c r="B7" s="7"/>
      <c r="C7" s="10"/>
      <c r="D7" s="10"/>
      <c r="E7" s="10"/>
      <c r="F7" s="10"/>
      <c r="G7" s="10"/>
      <c r="H7" s="38"/>
      <c r="I7" s="38"/>
      <c r="J7" s="64"/>
      <c r="K7" s="11"/>
      <c r="L7" s="11"/>
      <c r="M7" s="11"/>
      <c r="N7" s="11"/>
      <c r="O7" s="11"/>
      <c r="P7" s="9"/>
      <c r="T7" s="104"/>
    </row>
    <row r="8" spans="2:20" ht="15.75" x14ac:dyDescent="0.25">
      <c r="B8" s="26" t="s">
        <v>47</v>
      </c>
      <c r="C8" s="105"/>
      <c r="D8" s="105"/>
      <c r="E8" s="105"/>
      <c r="F8" s="105"/>
      <c r="G8" s="105"/>
      <c r="H8" s="4" t="s">
        <v>52</v>
      </c>
      <c r="I8" s="4"/>
      <c r="J8" s="64"/>
      <c r="K8" s="106"/>
      <c r="L8" s="106"/>
      <c r="M8" s="106"/>
      <c r="N8" s="106"/>
      <c r="O8" s="106"/>
      <c r="P8" s="9"/>
      <c r="T8" s="104"/>
    </row>
    <row r="9" spans="2:20" ht="4.5" customHeight="1" x14ac:dyDescent="0.2">
      <c r="B9" s="7"/>
      <c r="C9" s="10"/>
      <c r="D9" s="10"/>
      <c r="E9" s="10"/>
      <c r="F9" s="10"/>
      <c r="G9" s="10"/>
      <c r="H9" s="7"/>
      <c r="I9" s="7"/>
      <c r="J9" s="8"/>
      <c r="K9" s="11"/>
      <c r="L9" s="11"/>
      <c r="M9" s="11"/>
      <c r="N9" s="11"/>
      <c r="O9" s="11"/>
      <c r="P9" s="9"/>
      <c r="T9" s="104"/>
    </row>
    <row r="10" spans="2:20" ht="15.75" x14ac:dyDescent="0.25">
      <c r="B10" s="26" t="s">
        <v>28</v>
      </c>
      <c r="C10" s="105"/>
      <c r="D10" s="105"/>
      <c r="E10" s="105"/>
      <c r="F10" s="105"/>
      <c r="G10" s="105"/>
      <c r="H10" s="7"/>
      <c r="I10" s="7"/>
      <c r="J10" s="8"/>
      <c r="K10" s="106"/>
      <c r="L10" s="106"/>
      <c r="M10" s="106"/>
      <c r="N10" s="106"/>
      <c r="O10" s="106"/>
      <c r="P10" s="9"/>
      <c r="T10" s="104"/>
    </row>
    <row r="11" spans="2:20" ht="4.5" customHeight="1" x14ac:dyDescent="0.2">
      <c r="B11" s="7"/>
      <c r="C11" s="10"/>
      <c r="D11" s="10"/>
      <c r="E11" s="10"/>
      <c r="F11" s="10"/>
      <c r="G11" s="10"/>
      <c r="H11" s="7"/>
      <c r="I11" s="7"/>
      <c r="J11" s="8"/>
      <c r="K11" s="11"/>
      <c r="L11" s="11"/>
      <c r="M11" s="11"/>
      <c r="N11" s="11"/>
      <c r="O11" s="11"/>
      <c r="P11" s="9"/>
      <c r="T11" s="104"/>
    </row>
    <row r="12" spans="2:20" ht="15.75" x14ac:dyDescent="0.25">
      <c r="B12" s="26" t="s">
        <v>48</v>
      </c>
      <c r="C12" s="105"/>
      <c r="D12" s="105"/>
      <c r="E12" s="105"/>
      <c r="F12" s="105"/>
      <c r="G12" s="105"/>
      <c r="H12" s="7"/>
      <c r="I12" s="7"/>
      <c r="J12" s="8"/>
      <c r="K12" s="106"/>
      <c r="L12" s="106"/>
      <c r="M12" s="106"/>
      <c r="N12" s="106"/>
      <c r="O12" s="106"/>
      <c r="P12" s="9"/>
      <c r="T12" s="104"/>
    </row>
    <row r="13" spans="2:20" ht="4.5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T13" s="104"/>
    </row>
    <row r="14" spans="2:20" ht="18.75" thickBot="1" x14ac:dyDescent="0.3">
      <c r="B14" s="97" t="s">
        <v>2</v>
      </c>
      <c r="C14" s="97"/>
      <c r="D14" s="97"/>
      <c r="E14" s="97"/>
      <c r="F14" s="2"/>
      <c r="G14" s="2"/>
      <c r="H14" s="13"/>
      <c r="I14" s="14" t="s">
        <v>0</v>
      </c>
      <c r="J14" s="13"/>
      <c r="K14" s="13"/>
      <c r="L14" s="14" t="s">
        <v>10</v>
      </c>
      <c r="M14" s="13"/>
      <c r="N14" s="13"/>
      <c r="O14" s="14" t="s">
        <v>1</v>
      </c>
      <c r="P14" s="15"/>
      <c r="T14" s="104"/>
    </row>
    <row r="15" spans="2:20" ht="18" hidden="1" customHeight="1" x14ac:dyDescent="0.25">
      <c r="B15" s="3"/>
      <c r="C15" s="3"/>
      <c r="D15" s="3"/>
      <c r="E15" s="3"/>
      <c r="F15" s="108" t="s">
        <v>14</v>
      </c>
      <c r="G15" s="108"/>
      <c r="H15" s="2"/>
      <c r="I15" s="21">
        <v>1</v>
      </c>
      <c r="J15" s="21"/>
      <c r="K15" s="21"/>
      <c r="L15" s="21">
        <v>1.1499999999999999</v>
      </c>
      <c r="M15" s="21"/>
      <c r="N15" s="21"/>
      <c r="O15" s="21">
        <v>1.3</v>
      </c>
      <c r="P15" s="16"/>
      <c r="Q15" s="3"/>
      <c r="T15" s="104"/>
    </row>
    <row r="16" spans="2:20" ht="18" hidden="1" customHeight="1" x14ac:dyDescent="0.25">
      <c r="B16" s="3"/>
      <c r="C16" s="3"/>
      <c r="D16" s="3"/>
      <c r="E16" s="3"/>
      <c r="F16" s="1" t="s">
        <v>11</v>
      </c>
      <c r="G16" s="1" t="s">
        <v>12</v>
      </c>
      <c r="H16" s="2"/>
      <c r="I16" s="15">
        <v>3</v>
      </c>
      <c r="J16" s="2" t="s">
        <v>12</v>
      </c>
      <c r="K16" s="2"/>
      <c r="L16" s="15">
        <v>3</v>
      </c>
      <c r="M16" s="2" t="s">
        <v>12</v>
      </c>
      <c r="N16" s="2"/>
      <c r="O16" s="15">
        <v>3</v>
      </c>
      <c r="P16" s="17">
        <v>3</v>
      </c>
      <c r="Q16" s="3"/>
      <c r="T16" s="104"/>
    </row>
    <row r="17" spans="2:20" ht="16.5" hidden="1" customHeight="1" thickBot="1" x14ac:dyDescent="0.3">
      <c r="B17" s="109"/>
      <c r="C17" s="109"/>
      <c r="D17" s="109"/>
      <c r="E17" s="109"/>
      <c r="F17" s="18"/>
      <c r="G17" s="18">
        <v>12</v>
      </c>
      <c r="H17" s="13" t="s">
        <v>15</v>
      </c>
      <c r="I17" s="14">
        <f>I16</f>
        <v>3</v>
      </c>
      <c r="J17" s="19"/>
      <c r="K17" s="19" t="s">
        <v>16</v>
      </c>
      <c r="L17" s="14">
        <v>3</v>
      </c>
      <c r="M17" s="19"/>
      <c r="N17" s="19" t="s">
        <v>16</v>
      </c>
      <c r="O17" s="14">
        <v>3</v>
      </c>
      <c r="P17" s="15"/>
      <c r="Q17" s="12"/>
      <c r="T17" s="104"/>
    </row>
    <row r="18" spans="2:20" ht="15.75" x14ac:dyDescent="0.25">
      <c r="B18" s="96" t="s">
        <v>3</v>
      </c>
      <c r="C18" s="96"/>
      <c r="D18" s="96"/>
      <c r="E18" s="96"/>
      <c r="F18" s="1">
        <v>30</v>
      </c>
      <c r="G18" s="1">
        <f>F18/5</f>
        <v>6</v>
      </c>
      <c r="H18" s="74"/>
      <c r="I18" s="85">
        <f>G18*$I$17</f>
        <v>18</v>
      </c>
      <c r="J18" s="20">
        <f>G18*$L$15</f>
        <v>6.8999999999999995</v>
      </c>
      <c r="K18" s="75"/>
      <c r="L18" s="86">
        <f>J18*$L$17</f>
        <v>20.7</v>
      </c>
      <c r="M18" s="76">
        <f>G18*$O$15</f>
        <v>7.8000000000000007</v>
      </c>
      <c r="N18" s="75"/>
      <c r="O18" s="86">
        <f>M18*$O$17</f>
        <v>23.400000000000002</v>
      </c>
      <c r="P18" s="21"/>
      <c r="Q18" s="22" t="b">
        <v>0</v>
      </c>
      <c r="R18" s="23" t="b">
        <v>0</v>
      </c>
      <c r="S18" s="24" t="b">
        <v>0</v>
      </c>
      <c r="T18" s="104"/>
    </row>
    <row r="19" spans="2:20" ht="15.75" x14ac:dyDescent="0.25">
      <c r="B19" s="100" t="s">
        <v>33</v>
      </c>
      <c r="C19" s="100"/>
      <c r="D19" s="100"/>
      <c r="E19" s="100"/>
      <c r="F19" s="1">
        <v>20</v>
      </c>
      <c r="G19" s="1">
        <f>F19/5</f>
        <v>4</v>
      </c>
      <c r="H19" s="77"/>
      <c r="I19" s="95">
        <f>G19*$I$17</f>
        <v>12</v>
      </c>
      <c r="J19" s="20">
        <f>G19*$L$15</f>
        <v>4.5999999999999996</v>
      </c>
      <c r="K19" s="50"/>
      <c r="L19" s="95">
        <f>J19*$L$17</f>
        <v>13.799999999999999</v>
      </c>
      <c r="M19" s="78">
        <f>G19*$O$15</f>
        <v>5.2</v>
      </c>
      <c r="N19" s="50"/>
      <c r="O19" s="95">
        <f>M19*$O$17</f>
        <v>15.600000000000001</v>
      </c>
      <c r="P19" s="21"/>
      <c r="Q19" s="22" t="b">
        <v>0</v>
      </c>
      <c r="R19" s="23" t="b">
        <v>0</v>
      </c>
      <c r="S19" s="24" t="b">
        <v>0</v>
      </c>
      <c r="T19" s="104"/>
    </row>
    <row r="20" spans="2:20" ht="15.75" x14ac:dyDescent="0.25">
      <c r="B20" s="96" t="s">
        <v>71</v>
      </c>
      <c r="C20" s="96"/>
      <c r="D20" s="96"/>
      <c r="E20" s="96"/>
      <c r="F20" s="1">
        <v>50</v>
      </c>
      <c r="G20" s="1">
        <f>F20/5</f>
        <v>10</v>
      </c>
      <c r="H20" s="77"/>
      <c r="I20" s="95">
        <f>G20*$I$17</f>
        <v>30</v>
      </c>
      <c r="J20" s="20">
        <f>G20*$L$15</f>
        <v>11.5</v>
      </c>
      <c r="K20" s="50"/>
      <c r="L20" s="95">
        <f>J20*$L$17</f>
        <v>34.5</v>
      </c>
      <c r="M20" s="78">
        <f>G20*$O$15</f>
        <v>13</v>
      </c>
      <c r="N20" s="50"/>
      <c r="O20" s="95">
        <f>M20*$O$17</f>
        <v>39</v>
      </c>
      <c r="P20" s="21"/>
      <c r="Q20" s="22" t="b">
        <v>0</v>
      </c>
      <c r="R20" s="23" t="b">
        <v>0</v>
      </c>
      <c r="S20" s="24" t="b">
        <v>1</v>
      </c>
      <c r="T20" s="104"/>
    </row>
    <row r="21" spans="2:20" ht="15.75" x14ac:dyDescent="0.25">
      <c r="B21" s="96" t="s">
        <v>4</v>
      </c>
      <c r="C21" s="96"/>
      <c r="D21" s="96"/>
      <c r="E21" s="96"/>
      <c r="F21" s="1">
        <v>10</v>
      </c>
      <c r="G21" s="1">
        <f>F21/5</f>
        <v>2</v>
      </c>
      <c r="H21" s="2"/>
      <c r="I21" s="95">
        <f>G21*$I$17</f>
        <v>6</v>
      </c>
      <c r="J21" s="20">
        <f>G21*$L$15</f>
        <v>2.2999999999999998</v>
      </c>
      <c r="K21" s="50"/>
      <c r="L21" s="95">
        <f>J21*$L$17</f>
        <v>6.8999999999999995</v>
      </c>
      <c r="M21" s="78">
        <f>G21*$O$15</f>
        <v>2.6</v>
      </c>
      <c r="N21" s="50"/>
      <c r="O21" s="95">
        <f>M21*$O$17</f>
        <v>7.8000000000000007</v>
      </c>
      <c r="P21" s="21"/>
      <c r="Q21" s="22" t="b">
        <v>0</v>
      </c>
      <c r="R21" s="23" t="b">
        <v>0</v>
      </c>
      <c r="S21" s="24" t="b">
        <v>1</v>
      </c>
      <c r="T21" s="104"/>
    </row>
    <row r="22" spans="2:20" s="25" customFormat="1" ht="15.75" x14ac:dyDescent="0.25">
      <c r="B22" s="26"/>
      <c r="C22" s="26"/>
      <c r="D22" s="26"/>
      <c r="E22" s="26"/>
      <c r="F22" s="2"/>
      <c r="G22" s="2"/>
      <c r="I22" s="87">
        <f>SUMIF(Q18:Q21,TRUE,I18:I21)</f>
        <v>0</v>
      </c>
      <c r="J22" s="20"/>
      <c r="K22" s="20"/>
      <c r="L22" s="87">
        <f>SUMIF(R18:R21,TRUE,L18:L21)</f>
        <v>0</v>
      </c>
      <c r="M22" s="20"/>
      <c r="N22" s="20"/>
      <c r="O22" s="87">
        <f>SUMIF(S18:S21,TRUE,O18:O21)</f>
        <v>46.8</v>
      </c>
      <c r="P22" s="21"/>
      <c r="Q22" s="27"/>
      <c r="R22" s="28"/>
      <c r="S22" s="29"/>
      <c r="T22" s="104"/>
    </row>
    <row r="23" spans="2:20" ht="18" x14ac:dyDescent="0.25">
      <c r="B23" s="97" t="s">
        <v>54</v>
      </c>
      <c r="C23" s="97"/>
      <c r="D23" s="97"/>
      <c r="E23" s="97"/>
      <c r="F23" s="30"/>
      <c r="G23" s="30"/>
      <c r="H23" s="79"/>
      <c r="I23" s="86"/>
      <c r="J23" s="20"/>
      <c r="K23" s="20"/>
      <c r="L23" s="91"/>
      <c r="M23" s="20"/>
      <c r="N23" s="20"/>
      <c r="O23" s="86"/>
      <c r="P23" s="21"/>
      <c r="Q23" s="22"/>
      <c r="R23" s="24"/>
      <c r="S23" s="24"/>
      <c r="T23" s="104"/>
    </row>
    <row r="24" spans="2:20" ht="15.75" x14ac:dyDescent="0.25">
      <c r="B24" s="96" t="s">
        <v>29</v>
      </c>
      <c r="C24" s="96"/>
      <c r="D24" s="31"/>
      <c r="E24" s="32"/>
      <c r="F24" s="33">
        <v>30</v>
      </c>
      <c r="G24" s="33">
        <f>F24/5</f>
        <v>6</v>
      </c>
      <c r="H24" s="77"/>
      <c r="I24" s="95">
        <f>G24*$I$17</f>
        <v>18</v>
      </c>
      <c r="J24" s="20">
        <f>G24*$L$15</f>
        <v>6.8999999999999995</v>
      </c>
      <c r="K24" s="50"/>
      <c r="L24" s="95">
        <f>J24*$L$17</f>
        <v>20.7</v>
      </c>
      <c r="M24" s="20">
        <f>G24*$O$15</f>
        <v>7.8000000000000007</v>
      </c>
      <c r="N24" s="50"/>
      <c r="O24" s="95">
        <f>M24*$O$17</f>
        <v>23.400000000000002</v>
      </c>
      <c r="P24" s="21"/>
      <c r="Q24" s="22" t="b">
        <v>0</v>
      </c>
      <c r="R24" s="24" t="b">
        <v>0</v>
      </c>
      <c r="S24" s="24" t="b">
        <v>0</v>
      </c>
      <c r="T24" s="104"/>
    </row>
    <row r="25" spans="2:20" ht="15.75" x14ac:dyDescent="0.25">
      <c r="B25" s="99" t="s">
        <v>7</v>
      </c>
      <c r="C25" s="99"/>
      <c r="D25" s="99"/>
      <c r="E25" s="99"/>
      <c r="F25" s="33"/>
      <c r="G25" s="33"/>
      <c r="H25" s="2"/>
      <c r="I25" s="86"/>
      <c r="J25" s="20"/>
      <c r="K25" s="20"/>
      <c r="L25" s="86"/>
      <c r="M25" s="20"/>
      <c r="N25" s="20"/>
      <c r="O25" s="86"/>
      <c r="P25" s="21"/>
      <c r="Q25" s="22"/>
      <c r="R25" s="24"/>
      <c r="S25" s="24"/>
      <c r="T25" s="104"/>
    </row>
    <row r="26" spans="2:20" ht="15.75" x14ac:dyDescent="0.25">
      <c r="B26" s="99" t="s">
        <v>34</v>
      </c>
      <c r="C26" s="99"/>
      <c r="D26" s="99"/>
      <c r="E26" s="99"/>
      <c r="F26" s="33"/>
      <c r="G26" s="33"/>
      <c r="H26" s="2"/>
      <c r="I26" s="86"/>
      <c r="J26" s="20"/>
      <c r="K26" s="20"/>
      <c r="L26" s="86"/>
      <c r="M26" s="20"/>
      <c r="N26" s="20"/>
      <c r="O26" s="86"/>
      <c r="P26" s="21"/>
      <c r="Q26" s="22"/>
      <c r="R26" s="24"/>
      <c r="S26" s="24"/>
      <c r="T26" s="104"/>
    </row>
    <row r="27" spans="2:20" ht="15.75" x14ac:dyDescent="0.25">
      <c r="B27" s="96" t="s">
        <v>64</v>
      </c>
      <c r="C27" s="96"/>
      <c r="D27" s="96"/>
      <c r="E27" s="96"/>
      <c r="F27" s="33">
        <v>60</v>
      </c>
      <c r="G27" s="33">
        <f>F27/5</f>
        <v>12</v>
      </c>
      <c r="H27" s="77"/>
      <c r="I27" s="86">
        <f>G27*$I$17</f>
        <v>36</v>
      </c>
      <c r="J27" s="20">
        <f>G27*$L$15</f>
        <v>13.799999999999999</v>
      </c>
      <c r="K27" s="50"/>
      <c r="L27" s="86">
        <f>J27*$L$17</f>
        <v>41.4</v>
      </c>
      <c r="M27" s="20">
        <f>G27*$O$15</f>
        <v>15.600000000000001</v>
      </c>
      <c r="N27" s="80"/>
      <c r="O27" s="86">
        <f>M27*$O$17</f>
        <v>46.800000000000004</v>
      </c>
      <c r="P27" s="21"/>
      <c r="Q27" s="22" t="b">
        <v>0</v>
      </c>
      <c r="R27" s="24" t="b">
        <v>0</v>
      </c>
      <c r="S27" s="24" t="b">
        <v>0</v>
      </c>
      <c r="T27" s="104"/>
    </row>
    <row r="28" spans="2:20" ht="15.75" x14ac:dyDescent="0.25">
      <c r="B28" s="99" t="s">
        <v>41</v>
      </c>
      <c r="C28" s="99"/>
      <c r="D28" s="99"/>
      <c r="E28" s="99"/>
      <c r="F28" s="33"/>
      <c r="G28" s="33"/>
      <c r="H28" s="2"/>
      <c r="I28" s="86"/>
      <c r="J28" s="20"/>
      <c r="K28" s="20"/>
      <c r="L28" s="86"/>
      <c r="M28" s="20"/>
      <c r="N28" s="20"/>
      <c r="O28" s="86"/>
      <c r="P28" s="21"/>
      <c r="Q28" s="24"/>
      <c r="R28" s="24"/>
      <c r="S28" s="24"/>
      <c r="T28" s="104"/>
    </row>
    <row r="29" spans="2:20" ht="15.75" x14ac:dyDescent="0.25">
      <c r="B29" s="5" t="s">
        <v>35</v>
      </c>
      <c r="C29" s="5"/>
      <c r="D29" s="5"/>
      <c r="E29" s="5"/>
      <c r="F29" s="33"/>
      <c r="G29" s="33"/>
      <c r="H29" s="2"/>
      <c r="I29" s="86"/>
      <c r="J29" s="20"/>
      <c r="K29" s="20"/>
      <c r="L29" s="86"/>
      <c r="M29" s="20"/>
      <c r="N29" s="20"/>
      <c r="O29" s="86"/>
      <c r="P29" s="21"/>
      <c r="Q29" s="22"/>
      <c r="R29" s="24"/>
      <c r="S29" s="24"/>
      <c r="T29" s="104"/>
    </row>
    <row r="30" spans="2:20" ht="15.75" x14ac:dyDescent="0.25">
      <c r="B30" s="99" t="s">
        <v>18</v>
      </c>
      <c r="C30" s="99"/>
      <c r="D30" s="99"/>
      <c r="E30" s="99"/>
      <c r="F30" s="33"/>
      <c r="G30" s="33"/>
      <c r="H30" s="2"/>
      <c r="I30" s="86"/>
      <c r="J30" s="20"/>
      <c r="K30" s="20"/>
      <c r="L30" s="86"/>
      <c r="M30" s="20"/>
      <c r="N30" s="20"/>
      <c r="O30" s="86"/>
      <c r="P30" s="21"/>
      <c r="Q30" s="22"/>
      <c r="R30" s="24"/>
      <c r="S30" s="24"/>
      <c r="T30" s="104"/>
    </row>
    <row r="31" spans="2:20" ht="15.75" x14ac:dyDescent="0.25">
      <c r="B31" s="99" t="s">
        <v>36</v>
      </c>
      <c r="C31" s="99"/>
      <c r="D31" s="99"/>
      <c r="E31" s="99"/>
      <c r="F31" s="30"/>
      <c r="G31" s="30"/>
      <c r="H31" s="79"/>
      <c r="I31" s="88"/>
      <c r="J31" s="34"/>
      <c r="K31" s="34"/>
      <c r="L31" s="86"/>
      <c r="M31" s="34"/>
      <c r="N31" s="34"/>
      <c r="O31" s="88"/>
      <c r="P31" s="35"/>
      <c r="Q31" s="22"/>
      <c r="R31" s="24"/>
      <c r="S31" s="24"/>
      <c r="T31" s="104"/>
    </row>
    <row r="32" spans="2:20" ht="15.75" x14ac:dyDescent="0.25">
      <c r="B32" s="96" t="s">
        <v>39</v>
      </c>
      <c r="C32" s="96"/>
      <c r="D32" s="96"/>
      <c r="E32" s="96"/>
      <c r="F32" s="33">
        <v>100</v>
      </c>
      <c r="G32" s="33">
        <f>F32/5</f>
        <v>20</v>
      </c>
      <c r="H32" s="77"/>
      <c r="I32" s="95">
        <f>G32*$I$17</f>
        <v>60</v>
      </c>
      <c r="J32" s="20">
        <f>G32*$L$15</f>
        <v>23</v>
      </c>
      <c r="K32" s="50"/>
      <c r="L32" s="95">
        <f>J32*$L$17</f>
        <v>69</v>
      </c>
      <c r="M32" s="20">
        <f>G32*$O$15</f>
        <v>26</v>
      </c>
      <c r="N32" s="50"/>
      <c r="O32" s="95">
        <f>M32*$O$17</f>
        <v>78</v>
      </c>
      <c r="P32" s="21"/>
      <c r="Q32" s="22" t="b">
        <v>0</v>
      </c>
      <c r="R32" s="24" t="b">
        <v>0</v>
      </c>
      <c r="S32" s="24" t="b">
        <v>0</v>
      </c>
      <c r="T32" s="104"/>
    </row>
    <row r="33" spans="2:20" ht="15.75" x14ac:dyDescent="0.25">
      <c r="B33" s="99" t="s">
        <v>40</v>
      </c>
      <c r="C33" s="99"/>
      <c r="D33" s="99"/>
      <c r="E33" s="99"/>
      <c r="F33" s="33"/>
      <c r="G33" s="33"/>
      <c r="H33" s="2"/>
      <c r="I33" s="86"/>
      <c r="J33" s="20"/>
      <c r="K33" s="20"/>
      <c r="L33" s="86"/>
      <c r="M33" s="20"/>
      <c r="N33" s="20"/>
      <c r="O33" s="86"/>
      <c r="P33" s="21"/>
      <c r="Q33" s="22"/>
      <c r="R33" s="24"/>
      <c r="S33" s="24"/>
      <c r="T33" s="104"/>
    </row>
    <row r="34" spans="2:20" ht="15.75" x14ac:dyDescent="0.25">
      <c r="B34" s="96" t="s">
        <v>65</v>
      </c>
      <c r="C34" s="96"/>
      <c r="D34" s="96"/>
      <c r="E34" s="96"/>
      <c r="F34" s="33">
        <v>45</v>
      </c>
      <c r="G34" s="33">
        <f>F34/5</f>
        <v>9</v>
      </c>
      <c r="H34" s="77"/>
      <c r="I34" s="95">
        <f>G34*$I$17</f>
        <v>27</v>
      </c>
      <c r="J34" s="20">
        <f>G34*$L$15</f>
        <v>10.35</v>
      </c>
      <c r="K34" s="50"/>
      <c r="L34" s="95">
        <f>J34*$L$17</f>
        <v>31.049999999999997</v>
      </c>
      <c r="M34" s="20">
        <f>G34*$O$15</f>
        <v>11.700000000000001</v>
      </c>
      <c r="N34" s="50"/>
      <c r="O34" s="95">
        <f>M34*$O$17</f>
        <v>35.1</v>
      </c>
      <c r="P34" s="21"/>
      <c r="Q34" s="22" t="b">
        <v>0</v>
      </c>
      <c r="R34" s="24" t="b">
        <v>0</v>
      </c>
      <c r="S34" s="24" t="b">
        <v>0</v>
      </c>
      <c r="T34" s="104"/>
    </row>
    <row r="35" spans="2:20" ht="15.75" x14ac:dyDescent="0.25">
      <c r="B35" s="96" t="s">
        <v>19</v>
      </c>
      <c r="C35" s="96"/>
      <c r="D35" s="96"/>
      <c r="E35" s="96"/>
      <c r="F35" s="33">
        <v>100</v>
      </c>
      <c r="G35" s="33">
        <f>F35/5</f>
        <v>20</v>
      </c>
      <c r="H35" s="77"/>
      <c r="I35" s="95">
        <f>G35*$I$17</f>
        <v>60</v>
      </c>
      <c r="J35" s="20">
        <f>G35*$L$15</f>
        <v>23</v>
      </c>
      <c r="K35" s="50"/>
      <c r="L35" s="95">
        <f>J35*$L$17</f>
        <v>69</v>
      </c>
      <c r="M35" s="20">
        <f>G35*$O$15</f>
        <v>26</v>
      </c>
      <c r="N35" s="50"/>
      <c r="O35" s="95">
        <f>M35*$O$17</f>
        <v>78</v>
      </c>
      <c r="P35" s="21"/>
      <c r="Q35" s="22" t="b">
        <v>0</v>
      </c>
      <c r="R35" s="24" t="b">
        <v>0</v>
      </c>
      <c r="S35" s="24" t="b">
        <v>0</v>
      </c>
      <c r="T35" s="104"/>
    </row>
    <row r="36" spans="2:20" ht="15.75" x14ac:dyDescent="0.25">
      <c r="B36" s="99" t="s">
        <v>37</v>
      </c>
      <c r="C36" s="99"/>
      <c r="D36" s="99"/>
      <c r="E36" s="99"/>
      <c r="F36" s="33"/>
      <c r="G36" s="33"/>
      <c r="H36" s="2"/>
      <c r="I36" s="86"/>
      <c r="J36" s="20"/>
      <c r="K36" s="20"/>
      <c r="L36" s="86"/>
      <c r="M36" s="20"/>
      <c r="N36" s="20"/>
      <c r="O36" s="86"/>
      <c r="P36" s="21"/>
      <c r="Q36" s="22"/>
      <c r="R36" s="24"/>
      <c r="S36" s="24"/>
      <c r="T36" s="104"/>
    </row>
    <row r="37" spans="2:20" ht="15.75" x14ac:dyDescent="0.25">
      <c r="B37" s="96" t="s">
        <v>38</v>
      </c>
      <c r="C37" s="96"/>
      <c r="D37" s="96"/>
      <c r="E37" s="96"/>
      <c r="F37" s="33">
        <v>20</v>
      </c>
      <c r="G37" s="33">
        <f>F37/5</f>
        <v>4</v>
      </c>
      <c r="H37" s="77"/>
      <c r="I37" s="95">
        <f>G37*$I$17</f>
        <v>12</v>
      </c>
      <c r="J37" s="20">
        <f>G37*$L$15</f>
        <v>4.5999999999999996</v>
      </c>
      <c r="K37" s="50"/>
      <c r="L37" s="95">
        <f>J37*$L$17</f>
        <v>13.799999999999999</v>
      </c>
      <c r="M37" s="20">
        <f>G37*$O$15</f>
        <v>5.2</v>
      </c>
      <c r="N37" s="50"/>
      <c r="O37" s="95">
        <f>M37*$O$17</f>
        <v>15.600000000000001</v>
      </c>
      <c r="P37" s="21"/>
      <c r="Q37" s="22" t="b">
        <v>0</v>
      </c>
      <c r="R37" s="24" t="b">
        <v>0</v>
      </c>
      <c r="S37" s="24" t="b">
        <v>0</v>
      </c>
      <c r="T37" s="104"/>
    </row>
    <row r="38" spans="2:20" ht="15.75" x14ac:dyDescent="0.25">
      <c r="B38" s="5" t="s">
        <v>21</v>
      </c>
      <c r="C38" s="36"/>
      <c r="D38" s="36"/>
      <c r="E38" s="36"/>
      <c r="F38" s="33"/>
      <c r="G38" s="33"/>
      <c r="H38" s="2"/>
      <c r="I38" s="86"/>
      <c r="J38" s="20"/>
      <c r="K38" s="20"/>
      <c r="L38" s="86"/>
      <c r="M38" s="20"/>
      <c r="N38" s="20"/>
      <c r="O38" s="86"/>
      <c r="P38" s="21"/>
      <c r="Q38" s="22"/>
      <c r="R38" s="24"/>
      <c r="S38" s="24"/>
      <c r="T38" s="104"/>
    </row>
    <row r="39" spans="2:20" ht="15.75" x14ac:dyDescent="0.25">
      <c r="B39" s="96" t="s">
        <v>5</v>
      </c>
      <c r="C39" s="96"/>
      <c r="D39" s="96"/>
      <c r="E39" s="96"/>
      <c r="F39" s="1">
        <v>12.5</v>
      </c>
      <c r="G39" s="33">
        <f>F39/5</f>
        <v>2.5</v>
      </c>
      <c r="H39" s="77"/>
      <c r="I39" s="95">
        <f>G39*$I$17</f>
        <v>7.5</v>
      </c>
      <c r="J39" s="20">
        <f>G39*$L$15</f>
        <v>2.875</v>
      </c>
      <c r="K39" s="50"/>
      <c r="L39" s="95">
        <f>J39*$L$17</f>
        <v>8.625</v>
      </c>
      <c r="M39" s="20">
        <f>G39*$O$15</f>
        <v>3.25</v>
      </c>
      <c r="N39" s="50"/>
      <c r="O39" s="95">
        <f>M39*$O$17</f>
        <v>9.75</v>
      </c>
      <c r="P39" s="21"/>
      <c r="Q39" s="22" t="b">
        <v>0</v>
      </c>
      <c r="R39" s="24" t="b">
        <v>0</v>
      </c>
      <c r="S39" s="24" t="b">
        <v>0</v>
      </c>
      <c r="T39" s="104"/>
    </row>
    <row r="40" spans="2:20" s="37" customFormat="1" ht="15.75" x14ac:dyDescent="0.25">
      <c r="B40" s="38"/>
      <c r="C40" s="38"/>
      <c r="D40" s="38"/>
      <c r="E40" s="38"/>
      <c r="F40" s="33"/>
      <c r="G40" s="33"/>
      <c r="H40" s="2"/>
      <c r="I40" s="87">
        <f>SUMIF(Q24:Q39,TRUE,I24:I39)</f>
        <v>0</v>
      </c>
      <c r="J40" s="20"/>
      <c r="K40" s="20"/>
      <c r="L40" s="87">
        <f>SUMIF(R24:R39,TRUE,L24:L39)</f>
        <v>0</v>
      </c>
      <c r="M40" s="20"/>
      <c r="N40" s="20"/>
      <c r="O40" s="87">
        <f>SUMIF(S24:S39,TRUE,O24:O39)</f>
        <v>0</v>
      </c>
      <c r="P40" s="39"/>
      <c r="Q40" s="40"/>
      <c r="R40" s="41"/>
      <c r="S40" s="41"/>
      <c r="T40" s="104"/>
    </row>
    <row r="41" spans="2:20" ht="18" x14ac:dyDescent="0.25">
      <c r="B41" s="97" t="s">
        <v>6</v>
      </c>
      <c r="C41" s="97"/>
      <c r="D41" s="97"/>
      <c r="E41" s="97"/>
      <c r="F41" s="30"/>
      <c r="G41" s="30"/>
      <c r="H41" s="79"/>
      <c r="I41" s="86"/>
      <c r="J41" s="20"/>
      <c r="K41" s="20"/>
      <c r="L41" s="91"/>
      <c r="M41" s="20"/>
      <c r="N41" s="20"/>
      <c r="O41" s="86"/>
      <c r="P41" s="42"/>
      <c r="Q41" s="22"/>
      <c r="R41" s="24"/>
      <c r="S41" s="24"/>
      <c r="T41" s="104"/>
    </row>
    <row r="42" spans="2:20" ht="15.75" x14ac:dyDescent="0.25">
      <c r="B42" s="96" t="s">
        <v>13</v>
      </c>
      <c r="C42" s="96"/>
      <c r="D42" s="96"/>
      <c r="E42" s="96"/>
      <c r="F42" s="33">
        <v>30</v>
      </c>
      <c r="G42" s="33">
        <f>F42/5</f>
        <v>6</v>
      </c>
      <c r="H42" s="77"/>
      <c r="I42" s="86">
        <f>G42*$I$17</f>
        <v>18</v>
      </c>
      <c r="J42" s="20">
        <f>G42*$L$15</f>
        <v>6.8999999999999995</v>
      </c>
      <c r="K42" s="50"/>
      <c r="L42" s="86">
        <f>J42*$L$17</f>
        <v>20.7</v>
      </c>
      <c r="M42" s="20">
        <f>G42*$O$15</f>
        <v>7.8000000000000007</v>
      </c>
      <c r="N42" s="50"/>
      <c r="O42" s="86">
        <f>M42*$O$17</f>
        <v>23.400000000000002</v>
      </c>
      <c r="P42" s="21"/>
      <c r="Q42" s="22" t="b">
        <v>0</v>
      </c>
      <c r="R42" s="24" t="b">
        <v>0</v>
      </c>
      <c r="S42" s="24" t="b">
        <v>0</v>
      </c>
      <c r="T42" s="104"/>
    </row>
    <row r="43" spans="2:20" ht="15.75" x14ac:dyDescent="0.25">
      <c r="B43" s="43" t="s">
        <v>22</v>
      </c>
      <c r="C43" s="32"/>
      <c r="D43" s="32"/>
      <c r="E43" s="32"/>
      <c r="F43" s="33"/>
      <c r="G43" s="33"/>
      <c r="H43" s="2"/>
      <c r="I43" s="86"/>
      <c r="J43" s="20"/>
      <c r="K43" s="20"/>
      <c r="L43" s="86"/>
      <c r="M43" s="20"/>
      <c r="N43" s="20"/>
      <c r="O43" s="86"/>
      <c r="P43" s="21"/>
      <c r="Q43" s="22"/>
      <c r="R43" s="24"/>
      <c r="S43" s="24"/>
      <c r="T43" s="104"/>
    </row>
    <row r="44" spans="2:20" ht="15.75" x14ac:dyDescent="0.25">
      <c r="B44" s="96" t="s">
        <v>55</v>
      </c>
      <c r="C44" s="96"/>
      <c r="D44" s="96"/>
      <c r="E44" s="96"/>
      <c r="F44" s="33">
        <v>215</v>
      </c>
      <c r="G44" s="33">
        <f>F44/5</f>
        <v>43</v>
      </c>
      <c r="H44" s="77"/>
      <c r="I44" s="95">
        <f>G44*$I$17</f>
        <v>129</v>
      </c>
      <c r="J44" s="20">
        <f>G44*$L$15</f>
        <v>49.449999999999996</v>
      </c>
      <c r="K44" s="50"/>
      <c r="L44" s="95">
        <f>J44*$L$17</f>
        <v>148.35</v>
      </c>
      <c r="M44" s="20">
        <f>G44*$O$15</f>
        <v>55.9</v>
      </c>
      <c r="N44" s="50"/>
      <c r="O44" s="95">
        <f>M44*$O$17</f>
        <v>167.7</v>
      </c>
      <c r="P44" s="21"/>
      <c r="Q44" s="22" t="b">
        <v>0</v>
      </c>
      <c r="R44" s="24" t="b">
        <v>0</v>
      </c>
      <c r="S44" s="24" t="b">
        <v>0</v>
      </c>
      <c r="T44" s="104"/>
    </row>
    <row r="45" spans="2:20" ht="15.75" x14ac:dyDescent="0.25">
      <c r="B45" s="5" t="s">
        <v>23</v>
      </c>
      <c r="C45" s="44"/>
      <c r="D45" s="44"/>
      <c r="E45" s="44"/>
      <c r="F45" s="33"/>
      <c r="G45" s="33"/>
      <c r="H45" s="2"/>
      <c r="I45" s="86"/>
      <c r="J45" s="20"/>
      <c r="K45" s="20"/>
      <c r="L45" s="86"/>
      <c r="M45" s="20"/>
      <c r="N45" s="20"/>
      <c r="O45" s="86"/>
      <c r="P45" s="21"/>
      <c r="Q45" s="22"/>
      <c r="R45" s="24"/>
      <c r="S45" s="24"/>
      <c r="T45" s="104"/>
    </row>
    <row r="46" spans="2:20" ht="15.75" x14ac:dyDescent="0.25">
      <c r="B46" s="96" t="s">
        <v>20</v>
      </c>
      <c r="C46" s="96"/>
      <c r="D46" s="96"/>
      <c r="E46" s="96"/>
      <c r="F46" s="33">
        <v>60</v>
      </c>
      <c r="G46" s="33">
        <f>F46/5</f>
        <v>12</v>
      </c>
      <c r="H46" s="77"/>
      <c r="I46" s="95">
        <f>G46*$I$17</f>
        <v>36</v>
      </c>
      <c r="J46" s="20">
        <f>G46*$L$15</f>
        <v>13.799999999999999</v>
      </c>
      <c r="K46" s="50"/>
      <c r="L46" s="95">
        <f>J46*$L$17</f>
        <v>41.4</v>
      </c>
      <c r="M46" s="20">
        <f>G46*$O$15</f>
        <v>15.600000000000001</v>
      </c>
      <c r="N46" s="50"/>
      <c r="O46" s="95">
        <f>M46*$O$17</f>
        <v>46.800000000000004</v>
      </c>
      <c r="P46" s="21"/>
      <c r="Q46" s="22" t="b">
        <v>0</v>
      </c>
      <c r="R46" s="24" t="b">
        <v>0</v>
      </c>
      <c r="S46" s="24" t="b">
        <v>0</v>
      </c>
      <c r="T46" s="104"/>
    </row>
    <row r="47" spans="2:20" s="37" customFormat="1" ht="15.75" customHeight="1" x14ac:dyDescent="0.25">
      <c r="B47" s="45" t="s">
        <v>57</v>
      </c>
      <c r="C47" s="45"/>
      <c r="D47" s="45"/>
      <c r="E47" s="45"/>
      <c r="F47" s="33"/>
      <c r="G47" s="33"/>
      <c r="H47" s="2"/>
      <c r="I47" s="87">
        <f>SUMIF(Q42:Q46,TRUE,I42:I46)</f>
        <v>0</v>
      </c>
      <c r="J47" s="20"/>
      <c r="K47" s="20"/>
      <c r="L47" s="87">
        <f>SUMIF(R42:R46,TRUE,L42:L46)</f>
        <v>0</v>
      </c>
      <c r="M47" s="20"/>
      <c r="N47" s="20"/>
      <c r="O47" s="87">
        <f>SUMIF(S42:S46,TRUE,O42:O46)</f>
        <v>0</v>
      </c>
      <c r="P47" s="39"/>
      <c r="Q47" s="40"/>
      <c r="R47" s="41"/>
      <c r="S47" s="41"/>
      <c r="T47" s="104"/>
    </row>
    <row r="48" spans="2:20" ht="18" x14ac:dyDescent="0.25">
      <c r="B48" s="45"/>
      <c r="C48" s="45"/>
      <c r="D48" s="45"/>
      <c r="E48" s="46"/>
      <c r="F48" s="1"/>
      <c r="G48" s="33"/>
      <c r="H48" s="2"/>
      <c r="I48" s="89"/>
      <c r="J48" s="20"/>
      <c r="K48" s="20"/>
      <c r="L48" s="91"/>
      <c r="M48" s="20"/>
      <c r="N48" s="20"/>
      <c r="O48" s="86"/>
      <c r="P48" s="42"/>
      <c r="Q48" s="47">
        <v>1.2</v>
      </c>
      <c r="R48" s="24"/>
      <c r="S48" s="24"/>
      <c r="T48" s="104"/>
    </row>
    <row r="49" spans="2:20" ht="18.75" thickBot="1" x14ac:dyDescent="0.3">
      <c r="B49" s="102" t="s">
        <v>63</v>
      </c>
      <c r="C49" s="102"/>
      <c r="D49" s="102"/>
      <c r="E49" s="102"/>
      <c r="F49" s="65"/>
      <c r="G49" s="65"/>
      <c r="H49" s="81"/>
      <c r="I49" s="90">
        <f>I22+I40+I47</f>
        <v>0</v>
      </c>
      <c r="J49" s="66"/>
      <c r="K49" s="66"/>
      <c r="L49" s="90">
        <f>L22+L40+L47</f>
        <v>0</v>
      </c>
      <c r="M49" s="66"/>
      <c r="N49" s="66"/>
      <c r="O49" s="90">
        <f>O22+O40+O47</f>
        <v>46.8</v>
      </c>
      <c r="P49" s="48"/>
      <c r="Q49" s="40"/>
      <c r="R49" s="41"/>
      <c r="S49" s="41"/>
      <c r="T49" s="104"/>
    </row>
    <row r="50" spans="2:20" ht="18" customHeight="1" x14ac:dyDescent="0.25">
      <c r="B50" s="97" t="s">
        <v>31</v>
      </c>
      <c r="C50" s="97"/>
      <c r="D50" s="97"/>
      <c r="E50" s="97"/>
      <c r="F50" s="2"/>
      <c r="G50" s="2"/>
      <c r="H50" s="2"/>
      <c r="I50" s="20"/>
      <c r="J50" s="20"/>
      <c r="K50" s="20"/>
      <c r="L50" s="20"/>
      <c r="M50" s="20"/>
      <c r="N50" s="20"/>
      <c r="O50" s="20"/>
      <c r="P50" s="49"/>
      <c r="Q50" s="22"/>
      <c r="R50" s="24"/>
      <c r="S50" s="24"/>
      <c r="T50" s="104"/>
    </row>
    <row r="51" spans="2:20" ht="15.75" x14ac:dyDescent="0.25">
      <c r="B51" s="96" t="s">
        <v>17</v>
      </c>
      <c r="C51" s="96"/>
      <c r="D51" s="96"/>
      <c r="E51" s="96"/>
      <c r="F51" s="30"/>
      <c r="G51" s="30"/>
      <c r="H51" s="79"/>
      <c r="I51" s="20" t="s">
        <v>27</v>
      </c>
      <c r="J51" s="20"/>
      <c r="K51" s="50"/>
      <c r="L51" s="86">
        <v>79</v>
      </c>
      <c r="M51" s="34"/>
      <c r="N51" s="20"/>
      <c r="O51" s="34"/>
      <c r="P51" s="51"/>
      <c r="Q51" s="22" t="b">
        <v>0</v>
      </c>
      <c r="R51" s="24"/>
      <c r="S51" s="24"/>
      <c r="T51" s="104"/>
    </row>
    <row r="52" spans="2:20" ht="15.75" x14ac:dyDescent="0.25">
      <c r="B52" s="96" t="s">
        <v>9</v>
      </c>
      <c r="C52" s="96"/>
      <c r="D52" s="96"/>
      <c r="E52" s="96"/>
      <c r="F52" s="30"/>
      <c r="G52" s="30"/>
      <c r="H52" s="79"/>
      <c r="I52" s="20" t="s">
        <v>27</v>
      </c>
      <c r="J52" s="20"/>
      <c r="K52" s="50"/>
      <c r="L52" s="86">
        <v>49</v>
      </c>
      <c r="M52" s="34"/>
      <c r="N52" s="20"/>
      <c r="O52" s="34"/>
      <c r="P52" s="51"/>
      <c r="Q52" s="24" t="b">
        <v>0</v>
      </c>
      <c r="R52" s="24"/>
      <c r="S52" s="24"/>
      <c r="T52" s="104"/>
    </row>
    <row r="53" spans="2:20" ht="15.75" x14ac:dyDescent="0.25">
      <c r="B53" s="96" t="s">
        <v>24</v>
      </c>
      <c r="C53" s="96"/>
      <c r="D53" s="96"/>
      <c r="E53" s="96"/>
      <c r="F53" s="30"/>
      <c r="G53" s="30"/>
      <c r="H53" s="79"/>
      <c r="I53" s="20" t="s">
        <v>27</v>
      </c>
      <c r="J53" s="20"/>
      <c r="K53" s="50"/>
      <c r="L53" s="86">
        <v>49</v>
      </c>
      <c r="M53" s="34"/>
      <c r="N53" s="20"/>
      <c r="O53" s="34"/>
      <c r="P53" s="51"/>
      <c r="Q53" s="24" t="b">
        <v>0</v>
      </c>
      <c r="R53" s="24"/>
      <c r="S53" s="24"/>
      <c r="T53" s="104"/>
    </row>
    <row r="54" spans="2:20" ht="15.75" x14ac:dyDescent="0.25">
      <c r="B54" s="61" t="s">
        <v>25</v>
      </c>
      <c r="C54" s="52"/>
      <c r="D54" s="52"/>
      <c r="E54" s="52"/>
      <c r="F54" s="30"/>
      <c r="G54" s="30"/>
      <c r="H54" s="79"/>
      <c r="I54" s="20" t="s">
        <v>27</v>
      </c>
      <c r="J54" s="20"/>
      <c r="K54" s="50"/>
      <c r="L54" s="86">
        <v>45</v>
      </c>
      <c r="M54" s="34"/>
      <c r="N54" s="20"/>
      <c r="O54" s="34"/>
      <c r="P54" s="51"/>
      <c r="Q54" s="24" t="b">
        <v>0</v>
      </c>
      <c r="R54" s="24"/>
      <c r="S54" s="24"/>
      <c r="T54" s="104"/>
    </row>
    <row r="55" spans="2:20" ht="15.75" x14ac:dyDescent="0.25">
      <c r="B55" s="26" t="s">
        <v>68</v>
      </c>
      <c r="C55" s="12"/>
      <c r="D55" s="12"/>
      <c r="E55" s="12"/>
      <c r="F55" s="30"/>
      <c r="G55" s="30"/>
      <c r="H55" s="79"/>
      <c r="I55" s="20" t="s">
        <v>27</v>
      </c>
      <c r="J55" s="20"/>
      <c r="K55" s="50"/>
      <c r="L55" s="86" t="s">
        <v>72</v>
      </c>
      <c r="M55" s="34"/>
      <c r="N55" s="20"/>
      <c r="O55" s="34"/>
      <c r="P55" s="51"/>
      <c r="Q55" s="24" t="b">
        <v>0</v>
      </c>
      <c r="R55" s="24"/>
      <c r="S55" s="24"/>
      <c r="T55" s="104"/>
    </row>
    <row r="56" spans="2:20" ht="15.75" x14ac:dyDescent="0.25">
      <c r="B56" s="96" t="s">
        <v>56</v>
      </c>
      <c r="C56" s="96"/>
      <c r="D56" s="36"/>
      <c r="E56" s="12"/>
      <c r="F56" s="30"/>
      <c r="G56" s="30"/>
      <c r="H56" s="79"/>
      <c r="I56" s="20" t="s">
        <v>27</v>
      </c>
      <c r="J56" s="20"/>
      <c r="K56" s="20"/>
      <c r="L56" s="86">
        <v>29</v>
      </c>
      <c r="M56" s="34"/>
      <c r="N56" s="20"/>
      <c r="O56" s="34"/>
      <c r="P56" s="51"/>
      <c r="Q56" s="24" t="b">
        <v>0</v>
      </c>
      <c r="R56" s="24"/>
      <c r="S56" s="24"/>
      <c r="T56" s="104"/>
    </row>
    <row r="57" spans="2:20" ht="18" x14ac:dyDescent="0.25">
      <c r="B57" s="97" t="s">
        <v>30</v>
      </c>
      <c r="C57" s="97"/>
      <c r="D57" s="97"/>
      <c r="E57" s="97"/>
      <c r="F57" s="30"/>
      <c r="G57" s="30"/>
      <c r="H57" s="79"/>
      <c r="I57" s="34"/>
      <c r="J57" s="20"/>
      <c r="K57" s="20"/>
      <c r="L57" s="86"/>
      <c r="M57" s="34"/>
      <c r="N57" s="20"/>
      <c r="O57" s="34"/>
      <c r="P57" s="51"/>
      <c r="Q57" s="24"/>
      <c r="R57" s="24"/>
      <c r="S57" s="24"/>
      <c r="T57" s="104"/>
    </row>
    <row r="58" spans="2:20" ht="15.75" x14ac:dyDescent="0.25">
      <c r="B58" s="4" t="s">
        <v>44</v>
      </c>
      <c r="C58" s="36"/>
      <c r="D58" s="36"/>
      <c r="E58" s="53"/>
      <c r="F58" s="30"/>
      <c r="G58" s="30"/>
      <c r="H58" s="79"/>
      <c r="I58" s="20" t="s">
        <v>27</v>
      </c>
      <c r="J58" s="20"/>
      <c r="K58" s="50"/>
      <c r="L58" s="86">
        <v>19</v>
      </c>
      <c r="M58" s="34"/>
      <c r="N58" s="20"/>
      <c r="O58" s="34"/>
      <c r="P58" s="51"/>
      <c r="Q58" s="24" t="b">
        <v>0</v>
      </c>
      <c r="R58" s="24"/>
      <c r="S58" s="24"/>
      <c r="T58" s="104"/>
    </row>
    <row r="59" spans="2:20" ht="15.75" x14ac:dyDescent="0.25">
      <c r="B59" s="4" t="s">
        <v>45</v>
      </c>
      <c r="C59" s="36"/>
      <c r="D59" s="36"/>
      <c r="E59" s="53"/>
      <c r="F59" s="30"/>
      <c r="G59" s="30"/>
      <c r="H59" s="79"/>
      <c r="I59" s="20" t="s">
        <v>27</v>
      </c>
      <c r="J59" s="20"/>
      <c r="K59" s="50"/>
      <c r="L59" s="86">
        <v>39</v>
      </c>
      <c r="M59" s="34"/>
      <c r="N59" s="20"/>
      <c r="O59" s="34"/>
      <c r="P59" s="51"/>
      <c r="Q59" s="24" t="b">
        <v>0</v>
      </c>
      <c r="R59" s="24"/>
      <c r="S59" s="24"/>
      <c r="T59" s="104"/>
    </row>
    <row r="60" spans="2:20" ht="15.75" x14ac:dyDescent="0.25">
      <c r="B60" s="4" t="s">
        <v>53</v>
      </c>
      <c r="C60" s="36"/>
      <c r="D60" s="36"/>
      <c r="E60" s="53"/>
      <c r="F60" s="30"/>
      <c r="G60" s="30"/>
      <c r="H60" s="79"/>
      <c r="I60" s="20" t="s">
        <v>27</v>
      </c>
      <c r="J60" s="20"/>
      <c r="K60" s="50"/>
      <c r="L60" s="86">
        <v>19</v>
      </c>
      <c r="M60" s="34"/>
      <c r="N60" s="20"/>
      <c r="O60" s="34"/>
      <c r="P60" s="51"/>
      <c r="Q60" s="24" t="b">
        <v>0</v>
      </c>
      <c r="R60" s="24"/>
      <c r="S60" s="24"/>
      <c r="T60" s="104"/>
    </row>
    <row r="61" spans="2:20" ht="15.75" x14ac:dyDescent="0.25">
      <c r="B61" s="96" t="s">
        <v>74</v>
      </c>
      <c r="C61" s="96"/>
      <c r="D61" s="96"/>
      <c r="E61" s="96"/>
      <c r="F61" s="30"/>
      <c r="G61" s="30"/>
      <c r="H61" s="79"/>
      <c r="I61" s="20" t="s">
        <v>27</v>
      </c>
      <c r="J61" s="20"/>
      <c r="K61" s="50"/>
      <c r="L61" s="86">
        <v>49</v>
      </c>
      <c r="M61" s="34"/>
      <c r="N61" s="20"/>
      <c r="O61" s="34"/>
      <c r="P61" s="51"/>
      <c r="Q61" s="24" t="b">
        <v>0</v>
      </c>
      <c r="R61" s="24"/>
      <c r="S61" s="24"/>
      <c r="T61" s="104"/>
    </row>
    <row r="62" spans="2:20" ht="15.75" x14ac:dyDescent="0.25">
      <c r="B62" s="4"/>
      <c r="C62" s="36"/>
      <c r="D62" s="36"/>
      <c r="E62" s="53"/>
      <c r="F62" s="30"/>
      <c r="G62" s="30"/>
      <c r="H62" s="79"/>
      <c r="I62" s="20"/>
      <c r="J62" s="20"/>
      <c r="K62" s="50"/>
      <c r="L62" s="86"/>
      <c r="M62" s="34"/>
      <c r="N62" s="20"/>
      <c r="O62" s="34"/>
      <c r="P62" s="51"/>
      <c r="Q62" s="24" t="b">
        <v>0</v>
      </c>
      <c r="R62" s="24"/>
      <c r="S62" s="24"/>
      <c r="T62" s="104"/>
    </row>
    <row r="63" spans="2:20" ht="18" x14ac:dyDescent="0.25">
      <c r="B63" s="97" t="s">
        <v>8</v>
      </c>
      <c r="C63" s="97"/>
      <c r="D63" s="97"/>
      <c r="E63" s="97"/>
      <c r="F63" s="30"/>
      <c r="G63" s="30"/>
      <c r="H63" s="79"/>
      <c r="I63" s="34"/>
      <c r="J63" s="20"/>
      <c r="K63" s="20"/>
      <c r="L63" s="86"/>
      <c r="M63" s="34"/>
      <c r="N63" s="20"/>
      <c r="O63" s="34"/>
      <c r="P63" s="51"/>
      <c r="Q63" s="24"/>
      <c r="R63" s="24"/>
      <c r="S63" s="24"/>
      <c r="T63" s="104"/>
    </row>
    <row r="64" spans="2:20" ht="15.75" x14ac:dyDescent="0.25">
      <c r="B64" s="96" t="s">
        <v>58</v>
      </c>
      <c r="C64" s="96"/>
      <c r="D64" s="96"/>
      <c r="E64" s="96"/>
      <c r="F64" s="2"/>
      <c r="G64" s="2"/>
      <c r="H64" s="79"/>
      <c r="I64" s="34"/>
      <c r="J64" s="20"/>
      <c r="K64" s="50"/>
      <c r="L64" s="86">
        <v>99</v>
      </c>
      <c r="M64" s="34"/>
      <c r="N64" s="20"/>
      <c r="O64" s="34"/>
      <c r="P64" s="51"/>
      <c r="Q64" s="24" t="b">
        <v>0</v>
      </c>
      <c r="R64" s="24"/>
      <c r="S64" s="24"/>
      <c r="T64" s="104"/>
    </row>
    <row r="65" spans="2:20" ht="15.75" x14ac:dyDescent="0.25">
      <c r="B65" s="96" t="s">
        <v>75</v>
      </c>
      <c r="C65" s="96"/>
      <c r="D65" s="96"/>
      <c r="E65" s="96"/>
      <c r="F65" s="30"/>
      <c r="G65" s="30"/>
      <c r="H65" s="79"/>
      <c r="I65" s="34"/>
      <c r="J65" s="20"/>
      <c r="K65" s="50"/>
      <c r="L65" s="86">
        <v>49</v>
      </c>
      <c r="M65" s="34"/>
      <c r="N65" s="20"/>
      <c r="O65" s="34"/>
      <c r="P65" s="51"/>
      <c r="Q65" s="24" t="b">
        <v>0</v>
      </c>
      <c r="R65" s="24"/>
      <c r="S65" s="24"/>
      <c r="T65" s="104"/>
    </row>
    <row r="66" spans="2:20" ht="15.75" x14ac:dyDescent="0.25">
      <c r="B66" s="4" t="s">
        <v>59</v>
      </c>
      <c r="C66" s="38"/>
      <c r="D66" s="38"/>
      <c r="E66" s="38"/>
      <c r="F66" s="30"/>
      <c r="G66" s="30"/>
      <c r="H66" s="79"/>
      <c r="I66" s="34" t="s">
        <v>60</v>
      </c>
      <c r="J66" s="20"/>
      <c r="K66" s="50"/>
      <c r="L66" s="86"/>
      <c r="M66" s="34"/>
      <c r="N66" s="20"/>
      <c r="O66" s="34"/>
      <c r="P66" s="51"/>
      <c r="Q66" s="24" t="b">
        <v>0</v>
      </c>
      <c r="R66" s="24"/>
      <c r="S66" s="24"/>
      <c r="T66" s="104"/>
    </row>
    <row r="67" spans="2:20" ht="15.75" x14ac:dyDescent="0.25">
      <c r="B67" s="96" t="s">
        <v>67</v>
      </c>
      <c r="C67" s="96"/>
      <c r="D67" s="96"/>
      <c r="E67" s="96"/>
      <c r="F67" s="30"/>
      <c r="G67" s="30"/>
      <c r="H67" s="79"/>
      <c r="I67" s="20"/>
      <c r="J67" s="20"/>
      <c r="K67" s="50"/>
      <c r="L67" s="86"/>
      <c r="M67" s="34"/>
      <c r="N67" s="20"/>
      <c r="O67" s="34"/>
      <c r="P67" s="51"/>
      <c r="Q67" s="24" t="b">
        <v>0</v>
      </c>
      <c r="R67" s="24"/>
      <c r="S67" s="24"/>
      <c r="T67" s="104"/>
    </row>
    <row r="68" spans="2:20" ht="15.75" x14ac:dyDescent="0.25">
      <c r="B68" s="62" t="s">
        <v>66</v>
      </c>
      <c r="C68" s="12"/>
      <c r="D68" s="12"/>
      <c r="E68" s="12"/>
      <c r="F68" s="30"/>
      <c r="G68" s="30"/>
      <c r="H68" s="79"/>
      <c r="I68" s="20"/>
      <c r="J68" s="20"/>
      <c r="K68" s="20"/>
      <c r="L68" s="86"/>
      <c r="M68" s="20"/>
      <c r="N68" s="20"/>
      <c r="O68" s="34"/>
      <c r="P68" s="51"/>
      <c r="Q68" s="24"/>
      <c r="R68" s="24"/>
      <c r="S68" s="24"/>
      <c r="T68" s="104"/>
    </row>
    <row r="69" spans="2:20" ht="18" x14ac:dyDescent="0.25">
      <c r="B69" s="97" t="s">
        <v>62</v>
      </c>
      <c r="C69" s="97"/>
      <c r="D69" s="97"/>
      <c r="E69" s="97"/>
      <c r="F69" s="30"/>
      <c r="G69" s="30"/>
      <c r="H69" s="79"/>
      <c r="I69" s="20" t="s">
        <v>61</v>
      </c>
      <c r="J69" s="20"/>
      <c r="K69" s="50"/>
      <c r="L69" s="92">
        <v>18</v>
      </c>
      <c r="M69" s="20"/>
      <c r="N69" s="20"/>
      <c r="O69" s="34"/>
      <c r="P69" s="51"/>
      <c r="Q69" s="24" t="b">
        <v>0</v>
      </c>
      <c r="R69" s="24"/>
      <c r="S69" s="24"/>
      <c r="T69" s="104"/>
    </row>
    <row r="70" spans="2:20" ht="15.75" x14ac:dyDescent="0.25">
      <c r="B70" s="63" t="s">
        <v>69</v>
      </c>
      <c r="C70" s="2"/>
      <c r="D70" s="2"/>
      <c r="E70" s="2"/>
      <c r="F70" s="30"/>
      <c r="G70" s="30"/>
      <c r="H70" s="79"/>
      <c r="I70" s="20"/>
      <c r="J70" s="20"/>
      <c r="K70" s="20"/>
      <c r="L70" s="86"/>
      <c r="M70" s="20"/>
      <c r="N70" s="20"/>
      <c r="O70" s="34"/>
      <c r="P70" s="51"/>
      <c r="T70" s="104"/>
    </row>
    <row r="71" spans="2:20" ht="18.75" thickBot="1" x14ac:dyDescent="0.3">
      <c r="B71" s="70" t="s">
        <v>32</v>
      </c>
      <c r="C71" s="71"/>
      <c r="D71" s="71"/>
      <c r="E71" s="71"/>
      <c r="F71" s="72"/>
      <c r="G71" s="72"/>
      <c r="H71" s="82"/>
      <c r="I71" s="73"/>
      <c r="J71" s="73"/>
      <c r="K71" s="73"/>
      <c r="L71" s="93">
        <f>SUMIF(Q51:Q69,TRUE,L51:L69)</f>
        <v>0</v>
      </c>
      <c r="M71" s="73"/>
      <c r="N71" s="73"/>
      <c r="O71" s="83"/>
      <c r="P71" s="51"/>
      <c r="T71" s="104"/>
    </row>
    <row r="72" spans="2:20" ht="18.75" thickBot="1" x14ac:dyDescent="0.3">
      <c r="B72" s="67" t="s">
        <v>26</v>
      </c>
      <c r="C72" s="68"/>
      <c r="D72" s="68"/>
      <c r="E72" s="68"/>
      <c r="F72" s="69"/>
      <c r="G72" s="69"/>
      <c r="H72" s="84"/>
      <c r="I72" s="54"/>
      <c r="J72" s="54"/>
      <c r="K72" s="54"/>
      <c r="L72" s="54"/>
      <c r="M72" s="54"/>
      <c r="N72" s="54"/>
      <c r="O72" s="94">
        <f>I49+L49+O49+L71</f>
        <v>46.8</v>
      </c>
      <c r="P72" s="55"/>
      <c r="T72" s="104"/>
    </row>
    <row r="73" spans="2:20" ht="15.75" x14ac:dyDescent="0.25">
      <c r="B73" s="101" t="s">
        <v>42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56"/>
    </row>
    <row r="74" spans="2:20" ht="15.75" x14ac:dyDescent="0.25">
      <c r="B74" s="26" t="s">
        <v>43</v>
      </c>
      <c r="C74" s="57"/>
      <c r="D74" s="57"/>
      <c r="E74" s="58"/>
      <c r="F74" s="59"/>
      <c r="G74" s="59"/>
      <c r="H74" s="59"/>
      <c r="I74" s="60"/>
      <c r="J74" s="59"/>
      <c r="K74" s="59"/>
      <c r="L74" s="60"/>
      <c r="M74" s="59"/>
      <c r="N74" s="59"/>
      <c r="O74" s="60"/>
      <c r="P74" s="60"/>
    </row>
  </sheetData>
  <sheetProtection algorithmName="SHA-512" hashValue="6l3GmLMniRNxoZWRmK8h1jSLyri9fHh8ZMwtQTJEx1AHjUlFMyZzY6XdGHKRVPJjRu4P/qyebD5Fr07Ble5Jow==" saltValue="L6C8E6hJchoufWe6bqGnPQ==" spinCount="100000" sheet="1" objects="1" scenarios="1" selectLockedCells="1" selectUnlockedCells="1"/>
  <customSheetViews>
    <customSheetView guid="{6242F29B-802D-42A7-A359-1ED12670F6A2}" showGridLines="0" fitToPage="1" hiddenRows="1" hiddenColumns="1">
      <selection activeCell="U8" sqref="U8"/>
      <pageMargins left="0.39370078740157483" right="0.39370078740157483" top="0.39370078740157483" bottom="0.39370078740157483" header="0.51181102362204722" footer="0.51181102362204722"/>
      <printOptions horizontalCentered="1" verticalCentered="1"/>
      <pageSetup paperSize="9" scale="62" orientation="portrait" verticalDpi="0" r:id="rId1"/>
      <headerFooter alignWithMargins="0"/>
    </customSheetView>
  </customSheetViews>
  <mergeCells count="53">
    <mergeCell ref="T4:T72"/>
    <mergeCell ref="C12:G12"/>
    <mergeCell ref="K12:O12"/>
    <mergeCell ref="K10:O10"/>
    <mergeCell ref="C4:G4"/>
    <mergeCell ref="C6:G6"/>
    <mergeCell ref="C8:G8"/>
    <mergeCell ref="K8:O8"/>
    <mergeCell ref="K6:O6"/>
    <mergeCell ref="K4:O4"/>
    <mergeCell ref="B27:E27"/>
    <mergeCell ref="C10:G10"/>
    <mergeCell ref="B20:E20"/>
    <mergeCell ref="B21:E21"/>
    <mergeCell ref="F15:G15"/>
    <mergeCell ref="B17:E17"/>
    <mergeCell ref="B18:E18"/>
    <mergeCell ref="B19:E19"/>
    <mergeCell ref="B73:O73"/>
    <mergeCell ref="B64:E64"/>
    <mergeCell ref="B65:E65"/>
    <mergeCell ref="B67:E67"/>
    <mergeCell ref="B69:E69"/>
    <mergeCell ref="B63:E63"/>
    <mergeCell ref="B44:E44"/>
    <mergeCell ref="B46:E46"/>
    <mergeCell ref="B49:E49"/>
    <mergeCell ref="B61:E61"/>
    <mergeCell ref="B51:E51"/>
    <mergeCell ref="B52:E52"/>
    <mergeCell ref="B53:E53"/>
    <mergeCell ref="B56:C56"/>
    <mergeCell ref="B1:P2"/>
    <mergeCell ref="B41:E41"/>
    <mergeCell ref="B23:E23"/>
    <mergeCell ref="B14:E14"/>
    <mergeCell ref="H4:J4"/>
    <mergeCell ref="B33:E33"/>
    <mergeCell ref="B34:E34"/>
    <mergeCell ref="B35:E35"/>
    <mergeCell ref="B36:E36"/>
    <mergeCell ref="B28:E28"/>
    <mergeCell ref="B30:E30"/>
    <mergeCell ref="B31:E31"/>
    <mergeCell ref="B32:E32"/>
    <mergeCell ref="B24:C24"/>
    <mergeCell ref="B25:E25"/>
    <mergeCell ref="B26:E26"/>
    <mergeCell ref="B37:E37"/>
    <mergeCell ref="B39:E39"/>
    <mergeCell ref="B42:E42"/>
    <mergeCell ref="B50:E50"/>
    <mergeCell ref="B57:E57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2" orientation="portrait" verticalDpi="0" r:id="rId2"/>
  <headerFooter alignWithMargins="0"/>
  <cellWatches>
    <cellWatch r="L56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190500</xdr:rowOff>
                  </from>
                  <to>
                    <xdr:col>8</xdr:col>
                    <xdr:colOff>133350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180975</xdr:rowOff>
                  </from>
                  <to>
                    <xdr:col>8</xdr:col>
                    <xdr:colOff>133350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200025</xdr:rowOff>
                  </from>
                  <to>
                    <xdr:col>11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190500</xdr:rowOff>
                  </from>
                  <to>
                    <xdr:col>14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180975</xdr:rowOff>
                  </from>
                  <to>
                    <xdr:col>14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180975</xdr:rowOff>
                  </from>
                  <to>
                    <xdr:col>14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13</xdr:col>
                    <xdr:colOff>9525</xdr:colOff>
                    <xdr:row>19</xdr:row>
                    <xdr:rowOff>180975</xdr:rowOff>
                  </from>
                  <to>
                    <xdr:col>14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209550</xdr:rowOff>
                  </from>
                  <to>
                    <xdr:col>8</xdr:col>
                    <xdr:colOff>133350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209550</xdr:rowOff>
                  </from>
                  <to>
                    <xdr:col>11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200025</xdr:rowOff>
                  </from>
                  <to>
                    <xdr:col>14</xdr:col>
                    <xdr:colOff>104775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180975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180975</xdr:rowOff>
                  </from>
                  <to>
                    <xdr:col>11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180975</xdr:rowOff>
                  </from>
                  <to>
                    <xdr:col>14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180975</xdr:rowOff>
                  </from>
                  <to>
                    <xdr:col>8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180975</xdr:rowOff>
                  </from>
                  <to>
                    <xdr:col>8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180975</xdr:rowOff>
                  </from>
                  <to>
                    <xdr:col>11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180975</xdr:rowOff>
                  </from>
                  <to>
                    <xdr:col>8</xdr:col>
                    <xdr:colOff>133350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152400</xdr:rowOff>
                  </from>
                  <to>
                    <xdr:col>8</xdr:col>
                    <xdr:colOff>133350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180975</xdr:rowOff>
                  </from>
                  <to>
                    <xdr:col>14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180975</xdr:rowOff>
                  </from>
                  <to>
                    <xdr:col>11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180975</xdr:rowOff>
                  </from>
                  <to>
                    <xdr:col>11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180975</xdr:rowOff>
                  </from>
                  <to>
                    <xdr:col>14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180975</xdr:rowOff>
                  </from>
                  <to>
                    <xdr:col>14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180975</xdr:rowOff>
                  </from>
                  <to>
                    <xdr:col>8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180975</xdr:rowOff>
                  </from>
                  <to>
                    <xdr:col>8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180975</xdr:rowOff>
                  </from>
                  <to>
                    <xdr:col>11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180975</xdr:rowOff>
                  </from>
                  <to>
                    <xdr:col>14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180975</xdr:rowOff>
                  </from>
                  <to>
                    <xdr:col>8</xdr:col>
                    <xdr:colOff>133350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180975</xdr:rowOff>
                  </from>
                  <to>
                    <xdr:col>11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180975</xdr:rowOff>
                  </from>
                  <to>
                    <xdr:col>14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209550</xdr:rowOff>
                  </from>
                  <to>
                    <xdr:col>8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6" name="Check Box 34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209550</xdr:rowOff>
                  </from>
                  <to>
                    <xdr:col>11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7" name="Check Box 3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209550</xdr:rowOff>
                  </from>
                  <to>
                    <xdr:col>14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8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180975</xdr:rowOff>
                  </from>
                  <to>
                    <xdr:col>8</xdr:col>
                    <xdr:colOff>133350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" name="Check Box 37">
              <controlPr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180975</xdr:rowOff>
                  </from>
                  <to>
                    <xdr:col>8</xdr:col>
                    <xdr:colOff>133350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" name="Check Box 38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180975</xdr:rowOff>
                  </from>
                  <to>
                    <xdr:col>11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1" name="Check Box 39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171450</xdr:rowOff>
                  </from>
                  <to>
                    <xdr:col>11</xdr:col>
                    <xdr:colOff>104775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2" name="Check Box 4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180975</xdr:rowOff>
                  </from>
                  <to>
                    <xdr:col>14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3" name="Check Box 41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180975</xdr:rowOff>
                  </from>
                  <to>
                    <xdr:col>14</xdr:col>
                    <xdr:colOff>104775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4" name="Check Box 42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180975</xdr:rowOff>
                  </from>
                  <to>
                    <xdr:col>11</xdr:col>
                    <xdr:colOff>104775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5" name="Check Box 43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180975</xdr:rowOff>
                  </from>
                  <to>
                    <xdr:col>11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6" name="Check Box 44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180975</xdr:rowOff>
                  </from>
                  <to>
                    <xdr:col>11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7" name="Check Box 45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180975</xdr:rowOff>
                  </from>
                  <to>
                    <xdr:col>11</xdr:col>
                    <xdr:colOff>104775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8" name="Check Box 46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180975</xdr:rowOff>
                  </from>
                  <to>
                    <xdr:col>11</xdr:col>
                    <xdr:colOff>104775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180975</xdr:rowOff>
                  </from>
                  <to>
                    <xdr:col>11</xdr:col>
                    <xdr:colOff>104775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0" name="Check Box 48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180975</xdr:rowOff>
                  </from>
                  <to>
                    <xdr:col>11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1" name="Check Box 49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180975</xdr:rowOff>
                  </from>
                  <to>
                    <xdr:col>11</xdr:col>
                    <xdr:colOff>104775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2" name="Check Box 50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180975</xdr:rowOff>
                  </from>
                  <to>
                    <xdr:col>11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3" name="Check Box 51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180975</xdr:rowOff>
                  </from>
                  <to>
                    <xdr:col>11</xdr:col>
                    <xdr:colOff>104775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4" name="Check Box 52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180975</xdr:rowOff>
                  </from>
                  <to>
                    <xdr:col>11</xdr:col>
                    <xdr:colOff>104775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5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180975</xdr:rowOff>
                  </from>
                  <to>
                    <xdr:col>11</xdr:col>
                    <xdr:colOff>104775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6" name="Check Box 54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180975</xdr:rowOff>
                  </from>
                  <to>
                    <xdr:col>11</xdr:col>
                    <xdr:colOff>104775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7" name="Check Box 55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190500</xdr:rowOff>
                  </from>
                  <to>
                    <xdr:col>11</xdr:col>
                    <xdr:colOff>104775</xdr:colOff>
                    <xdr:row>68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8" name="Check Box 56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180975</xdr:rowOff>
                  </from>
                  <to>
                    <xdr:col>11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9" name="Check Box 57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180975</xdr:rowOff>
                  </from>
                  <to>
                    <xdr:col>11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0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161925</xdr:rowOff>
                  </from>
                  <to>
                    <xdr:col>11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1" name="Check Box 60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180975</xdr:rowOff>
                  </from>
                  <to>
                    <xdr:col>11</xdr:col>
                    <xdr:colOff>104775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2" name="Check Box 63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180975</xdr:rowOff>
                  </from>
                  <to>
                    <xdr:col>11</xdr:col>
                    <xdr:colOff>104775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Preisliste 2011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diamant</cp:lastModifiedBy>
  <cp:lastPrinted>2012-08-13T15:39:41Z</cp:lastPrinted>
  <dcterms:created xsi:type="dcterms:W3CDTF">1996-10-17T05:27:31Z</dcterms:created>
  <dcterms:modified xsi:type="dcterms:W3CDTF">2016-10-25T09:44:45Z</dcterms:modified>
  <cp:contentStatus/>
</cp:coreProperties>
</file>